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1925" firstSheet="12" activeTab="14"/>
  </bookViews>
  <sheets>
    <sheet name="收支预算总表" sheetId="1" r:id="rId1"/>
    <sheet name="收入预算总表" sheetId="2" r:id="rId2"/>
    <sheet name="支出预算总表" sheetId="3" r:id="rId3"/>
    <sheet name="财政拨款收支预算总表" sheetId="4" r:id="rId4"/>
    <sheet name="一般公共预算支出预算表" sheetId="5" r:id="rId5"/>
    <sheet name="一般公共预算基本支出预算表" sheetId="6" r:id="rId6"/>
    <sheet name="一般公共预算“三公”经费支出预算表" sheetId="7" r:id="rId7"/>
    <sheet name="政府性基金预算支出预算表" sheetId="8" r:id="rId8"/>
    <sheet name="项目支出预算表" sheetId="9" r:id="rId9"/>
    <sheet name="国有资本经营预算支出预算表" sheetId="10" r:id="rId10"/>
    <sheet name="智慧城管指挥中心日常运行经费绩效目标表" sheetId="11" r:id="rId11"/>
    <sheet name="重大节日摆花及城区氛围营造绩效目标" sheetId="13" r:id="rId12"/>
    <sheet name="2026年城市园林基础设施安全治理工程绩效目标" sheetId="14" r:id="rId13"/>
    <sheet name="建城区251株古树名木保护费绩效评价表" sheetId="15" r:id="rId14"/>
    <sheet name="部门整支出绩效目标表" sheetId="12" r:id="rId15"/>
  </sheets>
  <externalReferences>
    <externalReference r:id="rId16"/>
    <externalReference r:id="rId17"/>
    <externalReference r:id="rId18"/>
  </externalReferences>
  <definedNames>
    <definedName name="_xlnm.Print_Titles" localSheetId="8">项目支出预算表!$5:$7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<sst xmlns="http://schemas.openxmlformats.org/spreadsheetml/2006/main" count="918" uniqueCount="434">
  <si>
    <t>公开01表</t>
  </si>
  <si>
    <t>收支预算总表</t>
  </si>
  <si>
    <t>部门：300001怀化市城市管理局</t>
  </si>
  <si>
    <t>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</si>
  <si>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</si>
  <si>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</si>
  <si>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</si>
  <si>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</si>
  <si>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</si>
  <si>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</si>
  <si>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</si>
  <si>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</si>
  <si>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</si>
  <si>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</si>
  <si>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</si>
  <si>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</si>
  <si>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</si>
  <si>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</si>
  <si>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</si>
  <si>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</si>
  <si>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</si>
  <si>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</si>
  <si>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</si>
  <si>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</si>
  <si>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</si>
  <si>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</si>
  <si>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</si>
  <si>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</si>
  <si>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</si>
  <si>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</si>
  <si>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</si>
  <si>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</si>
  <si>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</si>
  <si>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</si>
  <si>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</si>
  <si>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</si>
  <si>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</si>
  <si>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</si>
  <si>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</si>
  <si>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</si>
  <si>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</si>
  <si>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</si>
  <si>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</si>
  <si>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</si>
  <si>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</si>
  <si>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</si>
  <si>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</si>
  <si>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</si>
  <si>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</si>
  <si>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</si>
  <si>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</si>
  <si>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</si>
  <si>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</si>
  <si>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</si>
  <si>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</si>
  <si>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公开02表</t>
  </si>
  <si>
    <t>收入预算总表</t>
  </si>
  <si>
    <t>单位</t>
  </si>
  <si>
    <t>总计</t>
  </si>
  <si>
    <t>本年收入</t>
  </si>
  <si>
    <t>上年结转</t>
  </si>
  <si>
    <t>编码</t>
  </si>
  <si>
    <t>名称</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</si>
  <si>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</si>
  <si>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</si>
  <si>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</si>
  <si>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</si>
  <si>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</si>
  <si>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</si>
  <si>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</si>
  <si>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</si>
  <si>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</si>
  <si>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</si>
  <si>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</si>
  <si>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</si>
  <si>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</si>
  <si>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部门：300_怀化市城市管理和综合执法局</t>
  </si>
  <si>
    <t xml:space="preserve">  300001</t>
  </si>
  <si>
    <t>怀化市城市管理局</t>
  </si>
  <si>
    <t>公开03表</t>
  </si>
  <si>
    <t>支出预算总表</t>
  </si>
  <si>
    <t>基本支出</t>
  </si>
  <si>
    <t>项目支出</t>
  </si>
  <si>
    <t>人员类</t>
  </si>
  <si>
    <t>公用经费</t>
  </si>
  <si>
    <t>其他运转类</t>
  </si>
  <si>
    <t>特定目标类</t>
  </si>
  <si>
    <t>总计:</t>
  </si>
  <si>
    <t>300_怀化市城市管理和综合执法局</t>
  </si>
  <si>
    <t xml:space="preserve">  怀化市城市管理局</t>
  </si>
  <si>
    <t>公开04表</t>
  </si>
  <si>
    <t>财政拨款收支预算总表</t>
  </si>
  <si>
    <t>项目</t>
  </si>
  <si>
    <t>一、本年收入</t>
  </si>
  <si>
    <t>一、本年支出</t>
  </si>
  <si>
    <t>（一）一般公共预算拨款</t>
  </si>
  <si>
    <t>（二）政府性基金预算拨款</t>
  </si>
  <si>
    <t>（三）国有资本经营预算拨款</t>
  </si>
  <si>
    <t>二、上年结转</t>
  </si>
  <si>
    <t>二、结转下年</t>
  </si>
  <si>
    <t>公开05表</t>
  </si>
  <si>
    <t>一般公共预算支出预算表</t>
  </si>
  <si>
    <t>科目编码</t>
  </si>
  <si>
    <t>科目名称</t>
  </si>
  <si>
    <t>人员经费</t>
  </si>
  <si>
    <t>208</t>
  </si>
  <si>
    <t>社会保障和就业支出</t>
  </si>
  <si>
    <t xml:space="preserve">  20805</t>
  </si>
  <si>
    <t xml:space="preserve">  行政事业单位养老支出</t>
  </si>
  <si>
    <t xml:space="preserve">   2080501</t>
  </si>
  <si>
    <t xml:space="preserve">   行政单位离退休</t>
  </si>
  <si>
    <t xml:space="preserve">   2080505</t>
  </si>
  <si>
    <t xml:space="preserve">   机关事业单位基本养老保险缴费支出</t>
  </si>
  <si>
    <t>210</t>
  </si>
  <si>
    <t>卫生健康支出</t>
  </si>
  <si>
    <t xml:space="preserve">  21011</t>
  </si>
  <si>
    <t xml:space="preserve">  行政事业单位医疗</t>
  </si>
  <si>
    <t xml:space="preserve">   2101101</t>
  </si>
  <si>
    <t xml:space="preserve">   行政单位医疗</t>
  </si>
  <si>
    <t>212</t>
  </si>
  <si>
    <t>城乡社区支出</t>
  </si>
  <si>
    <t xml:space="preserve">  21201</t>
  </si>
  <si>
    <t xml:space="preserve">  城乡社区管理事务</t>
  </si>
  <si>
    <t xml:space="preserve">   2120101</t>
  </si>
  <si>
    <t xml:space="preserve">   行政运行</t>
  </si>
  <si>
    <t xml:space="preserve">   2120199</t>
  </si>
  <si>
    <t xml:space="preserve">   其他城乡社区管理事务支出</t>
  </si>
  <si>
    <t>221</t>
  </si>
  <si>
    <t>住房保障支出</t>
  </si>
  <si>
    <t xml:space="preserve">  22102</t>
  </si>
  <si>
    <t xml:space="preserve">  住房改革支出</t>
  </si>
  <si>
    <t xml:space="preserve">   2210201</t>
  </si>
  <si>
    <t xml:space="preserve">   住房公积金</t>
  </si>
  <si>
    <t>合计：</t>
  </si>
  <si>
    <t>公开06表</t>
  </si>
  <si>
    <t>一般公共预算基本支出预算表</t>
  </si>
  <si>
    <t>部门预算支出经济分类科目</t>
  </si>
  <si>
    <t>本年一般公共预算基本支出</t>
  </si>
  <si>
    <t>303</t>
  </si>
  <si>
    <t>对个人和家庭的补助</t>
  </si>
  <si>
    <t xml:space="preserve">  30399</t>
  </si>
  <si>
    <t xml:space="preserve">  其他对个人和家庭的补助</t>
  </si>
  <si>
    <t xml:space="preserve">  30302</t>
  </si>
  <si>
    <t xml:space="preserve">  退休费</t>
  </si>
  <si>
    <t xml:space="preserve">  30309</t>
  </si>
  <si>
    <t xml:space="preserve">  奖励金</t>
  </si>
  <si>
    <t>301</t>
  </si>
  <si>
    <t>工资福利支出</t>
  </si>
  <si>
    <t xml:space="preserve">  30108</t>
  </si>
  <si>
    <t xml:space="preserve">  机关事业单位基本养老保险缴费</t>
  </si>
  <si>
    <t xml:space="preserve">  30110</t>
  </si>
  <si>
    <t xml:space="preserve">  职工基本医疗保险缴费</t>
  </si>
  <si>
    <t xml:space="preserve">  30103</t>
  </si>
  <si>
    <t xml:space="preserve">  奖金</t>
  </si>
  <si>
    <t xml:space="preserve">  30102</t>
  </si>
  <si>
    <t xml:space="preserve">  津贴补贴</t>
  </si>
  <si>
    <t xml:space="preserve">  30112</t>
  </si>
  <si>
    <t xml:space="preserve">  其他社会保障缴费</t>
  </si>
  <si>
    <t xml:space="preserve">  30101</t>
  </si>
  <si>
    <t xml:space="preserve">  基本工资</t>
  </si>
  <si>
    <t xml:space="preserve">  30107</t>
  </si>
  <si>
    <t xml:space="preserve">  绩效工资</t>
  </si>
  <si>
    <t xml:space="preserve">  30106</t>
  </si>
  <si>
    <t xml:space="preserve">  伙食补助费</t>
  </si>
  <si>
    <t xml:space="preserve">  30113</t>
  </si>
  <si>
    <t xml:space="preserve">  住房公积金</t>
  </si>
  <si>
    <t>302</t>
  </si>
  <si>
    <t>商品和服务支出</t>
  </si>
  <si>
    <t xml:space="preserve">  30299</t>
  </si>
  <si>
    <t xml:space="preserve">  其他商品和服务支出</t>
  </si>
  <si>
    <t xml:space="preserve">  30227</t>
  </si>
  <si>
    <t xml:space="preserve">  委托业务费</t>
  </si>
  <si>
    <t xml:space="preserve">  30201</t>
  </si>
  <si>
    <t xml:space="preserve">  办公费</t>
  </si>
  <si>
    <t xml:space="preserve">  30215</t>
  </si>
  <si>
    <t xml:space="preserve">  会议费</t>
  </si>
  <si>
    <t xml:space="preserve">  30231</t>
  </si>
  <si>
    <t xml:space="preserve">  公务用车运行维护费</t>
  </si>
  <si>
    <t xml:space="preserve">  30213</t>
  </si>
  <si>
    <t xml:space="preserve">  维修（护）费</t>
  </si>
  <si>
    <t xml:space="preserve">  30206</t>
  </si>
  <si>
    <t xml:space="preserve">  电费</t>
  </si>
  <si>
    <t xml:space="preserve">  30239</t>
  </si>
  <si>
    <t xml:space="preserve">  其他交通费用</t>
  </si>
  <si>
    <t xml:space="preserve">  30216</t>
  </si>
  <si>
    <t xml:space="preserve">  培训费</t>
  </si>
  <si>
    <t xml:space="preserve">  30211</t>
  </si>
  <si>
    <t xml:space="preserve">  差旅费</t>
  </si>
  <si>
    <t xml:space="preserve">  30228</t>
  </si>
  <si>
    <t xml:space="preserve">  工会经费</t>
  </si>
  <si>
    <t>310</t>
  </si>
  <si>
    <t>资本性支出</t>
  </si>
  <si>
    <t xml:space="preserve">  31002</t>
  </si>
  <si>
    <t xml:space="preserve">  办公设备购置</t>
  </si>
  <si>
    <t>公开07表</t>
  </si>
  <si>
    <t>一般公共预算“三公”经费支出预算表</t>
  </si>
  <si>
    <t>三公经费</t>
  </si>
  <si>
    <t>单位编码</t>
  </si>
  <si>
    <t>单位名称</t>
  </si>
  <si>
    <t>“三公”经费合计</t>
  </si>
  <si>
    <t>因公出国（境）费</t>
  </si>
  <si>
    <t>公务用车购置及运行费</t>
  </si>
  <si>
    <t>公务接待费</t>
  </si>
  <si>
    <t>公务用车购置费</t>
  </si>
  <si>
    <t>公务用车运行费</t>
  </si>
  <si>
    <t>公开08表</t>
  </si>
  <si>
    <t>政府性基金预算支出预算表</t>
  </si>
  <si>
    <t>本年政府性基金预算支出</t>
  </si>
  <si>
    <t xml:space="preserve">  21213</t>
  </si>
  <si>
    <t xml:space="preserve">  城市基础设施配套费安排的支出</t>
  </si>
  <si>
    <t xml:space="preserve">   2121399</t>
  </si>
  <si>
    <t xml:space="preserve">   其他城市基础设施配套费安排的支出</t>
  </si>
  <si>
    <t>注：本表反映部门本年度政府性基金预算财政拨款收入、支出及结转和结余情况。</t>
  </si>
  <si>
    <t>注：当此表数据为0或空时，即本部门无此项支出，因此表中无数据。</t>
  </si>
  <si>
    <t>公开09表</t>
  </si>
  <si>
    <t>项目支出预算表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</si>
  <si>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</si>
  <si>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</si>
  <si>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</si>
  <si>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</si>
  <si>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</si>
  <si>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</si>
  <si>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</si>
  <si>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</si>
  <si>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</si>
  <si>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</si>
  <si>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</si>
  <si>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</si>
  <si>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300001_怀化市城市管理局</t>
  </si>
  <si>
    <t xml:space="preserve">   特定目标类</t>
  </si>
  <si>
    <t>重大节日摆花及城区氛围营造.</t>
  </si>
  <si>
    <t>智慧城管指挥中心日常运行经费.</t>
  </si>
  <si>
    <t>2026年城市园林基础设施安全治理工程.</t>
  </si>
  <si>
    <t>建城区251株古树名木保护费</t>
  </si>
  <si>
    <r>
      <rPr>
        <sz val="10"/>
        <color rgb="FF000000"/>
        <rFont val="宋体"/>
        <charset val="134"/>
      </rPr>
      <t>公开</t>
    </r>
    <r>
      <rPr>
        <sz val="10"/>
        <color rgb="FF000000"/>
        <rFont val="Arial"/>
        <charset val="134"/>
      </rPr>
      <t>10</t>
    </r>
    <r>
      <rPr>
        <sz val="10"/>
        <color rgb="FF000000"/>
        <rFont val="宋体"/>
        <charset val="134"/>
      </rPr>
      <t>表</t>
    </r>
  </si>
  <si>
    <t>国有资本经营预算支出预算表</t>
  </si>
  <si>
    <t>金额单位：万元</t>
  </si>
  <si>
    <t>本年支出</t>
  </si>
  <si>
    <t>功能分类科目编码</t>
  </si>
  <si>
    <t>栏次</t>
  </si>
  <si>
    <t>1</t>
  </si>
  <si>
    <t>2</t>
  </si>
  <si>
    <t>3</t>
  </si>
  <si>
    <t>公开11表</t>
  </si>
  <si>
    <t>项目支出绩效目标表</t>
  </si>
  <si>
    <t>单位代码</t>
  </si>
  <si>
    <t>单位（专项）名称</t>
  </si>
  <si>
    <t>预算金额</t>
  </si>
  <si>
    <t>项目目标</t>
  </si>
  <si>
    <t>绩效指标</t>
  </si>
  <si>
    <t>一级指标</t>
  </si>
  <si>
    <t>二级指标</t>
  </si>
  <si>
    <t>三级指标</t>
  </si>
  <si>
    <t>指标值</t>
  </si>
  <si>
    <t>指标值
内容</t>
  </si>
  <si>
    <t>评（扣分标准）</t>
  </si>
  <si>
    <t xml:space="preserve"> 度量单位</t>
  </si>
  <si>
    <t>指标值类型</t>
  </si>
  <si>
    <t>备注</t>
  </si>
  <si>
    <t>智慧城管指挥中心日常运行经费</t>
  </si>
  <si>
    <t>网格化助推城市精细化管理，提高城市事部件处置率，提升城市品味。</t>
  </si>
  <si>
    <t>成本指标
（20分）</t>
  </si>
  <si>
    <t>经济成本指标</t>
  </si>
  <si>
    <t>考核项目支出成本控制情况。</t>
  </si>
  <si>
    <t>项目支出成本控制在预算范围内，得10分，每超出10%，扣1分，扣完为止。</t>
  </si>
  <si>
    <t>万元</t>
  </si>
  <si>
    <t>≤</t>
  </si>
  <si>
    <t>社会成本指标</t>
  </si>
  <si>
    <t>社会成本节约率</t>
  </si>
  <si>
    <t>社会成本节约率＝(计划成本-实际成本) /计划成本×100%。</t>
  </si>
  <si>
    <t>社会成本节约率≥0，得5分，每下降10%，扣0.5分，扣完为止。（如不适用，直接计分）</t>
  </si>
  <si>
    <t>%</t>
  </si>
  <si>
    <t>≥</t>
  </si>
  <si>
    <t>生态环境成本指标</t>
  </si>
  <si>
    <t>生态环境成本节约率</t>
  </si>
  <si>
    <t>生态环境成本节约率＝(计划成本-实际成本) /计划成本×100%。</t>
  </si>
  <si>
    <t>生态环境成本节约率≥0 ，得5分，每下降10%，扣0.5分，扣完为止。（如不适用，直接计分）</t>
  </si>
  <si>
    <t>产出指标（30分）</t>
  </si>
  <si>
    <t>数量指标</t>
  </si>
  <si>
    <t>采集城市事部件信息</t>
  </si>
  <si>
    <t>考核采集城市事部件信息数量情况。</t>
  </si>
  <si>
    <t>按计划完成得4分，否则按实际值/计划值*指标分值计分。</t>
  </si>
  <si>
    <t>条</t>
  </si>
  <si>
    <t>人大微建议回复</t>
  </si>
  <si>
    <t>考核人大微建议回复数量情况。</t>
  </si>
  <si>
    <t>按计划完成得3分，否则按实际值/计划值*指标分值计分。</t>
  </si>
  <si>
    <t>件</t>
  </si>
  <si>
    <t>市长热线问题</t>
  </si>
  <si>
    <t>考核市长热线问题数量情况。</t>
  </si>
  <si>
    <t>质量指标</t>
  </si>
  <si>
    <t>城市事部件处置率</t>
  </si>
  <si>
    <t>考核城市事部件处置完成情况。</t>
  </si>
  <si>
    <t>按计划完成得3分，每下降1%扣0.3分，扣完为止。</t>
  </si>
  <si>
    <t>市长热线问题回访率</t>
  </si>
  <si>
    <t>考核市长热线问题回访率情况。</t>
  </si>
  <si>
    <t>=</t>
  </si>
  <si>
    <t>人大微建议回复率</t>
  </si>
  <si>
    <t>考核人大微建议回复率情况。</t>
  </si>
  <si>
    <t>按计划完成得4分，每下降1%扣0.4分，扣完为止。</t>
  </si>
  <si>
    <t>时效指标</t>
  </si>
  <si>
    <t>市长热线问题处理及时率</t>
  </si>
  <si>
    <t>考核市长热线问题处理及时率情况。</t>
  </si>
  <si>
    <t>按计划完成得5分，每下降1%扣0.5分，扣完为止。</t>
  </si>
  <si>
    <t>城市事部件处置及时率</t>
  </si>
  <si>
    <t>考核城市事部件处置及时率情况。</t>
  </si>
  <si>
    <t>效益指标（30分）</t>
  </si>
  <si>
    <t>经济效益指标</t>
  </si>
  <si>
    <t>提高信息采集效率，节约经济成本</t>
  </si>
  <si>
    <t>效果明显</t>
  </si>
  <si>
    <t>考核项目实施对经济发展所带来的直接或间接影响情况。</t>
  </si>
  <si>
    <t>效果明显得10分，效果一般得5分，否则不得分。</t>
  </si>
  <si>
    <t>无</t>
  </si>
  <si>
    <t>定性</t>
  </si>
  <si>
    <t>社会效益指标</t>
  </si>
  <si>
    <t>城市事部件处置率提高，提升城市品味</t>
  </si>
  <si>
    <t>考核项目实施对社会发展所带来的直接或间接影响情况。</t>
  </si>
  <si>
    <t>生态效益指标</t>
  </si>
  <si>
    <t>生态效益情况</t>
  </si>
  <si>
    <t>考核项目实施对生态环境所带来的直接或间接影响情况。</t>
  </si>
  <si>
    <t>效果明显得5分，效果一般得2分，否则不得分。（如不适用，直接计分）</t>
  </si>
  <si>
    <t>可持续影响指标</t>
  </si>
  <si>
    <t>网格化助推城市精细化管理</t>
  </si>
  <si>
    <t>考核项目实施对可持续发展所带来的直接或间接影响情况。</t>
  </si>
  <si>
    <t>效果明显得5分，效果一般得2分，否则不得分。</t>
  </si>
  <si>
    <t>满意度指标（10分）</t>
  </si>
  <si>
    <t>服务对象满意度指标</t>
  </si>
  <si>
    <t>社会公众满意度</t>
  </si>
  <si>
    <t>考核社会公众满意度情况。</t>
  </si>
  <si>
    <t>社会公众满意度达90%得10分，每下降1%，扣0.5分，扣完为止。</t>
  </si>
  <si>
    <t>指标值内容</t>
  </si>
  <si>
    <t>度量单位</t>
  </si>
  <si>
    <t>重大节日摆花及城区氛围营造</t>
  </si>
  <si>
    <t>烘托节日氛围，实现进一步提升城市园林景观效果，提升城市品位。</t>
  </si>
  <si>
    <t>花卉布置点</t>
  </si>
  <si>
    <t>考核需要进行鲜花摆放点个数情况。</t>
  </si>
  <si>
    <t>按计划完成得5分，否则按实际值/计划值*指标分值计分。</t>
  </si>
  <si>
    <t>个</t>
  </si>
  <si>
    <t>灯笼、国旗悬挂杆数</t>
  </si>
  <si>
    <t>考核鲜花摆放数量情况。</t>
  </si>
  <si>
    <t>杆</t>
  </si>
  <si>
    <t>鲜花摆放验收合格率</t>
  </si>
  <si>
    <t>考核鲜花摆放验收合格情况。</t>
  </si>
  <si>
    <t>资金使用合规性</t>
  </si>
  <si>
    <t>考核资金使用合规性情况。</t>
  </si>
  <si>
    <t>鲜花摆放及时率</t>
  </si>
  <si>
    <t>考核在重大节日到来之前完成摆花造景及时性情况。</t>
  </si>
  <si>
    <t>按计划完成得10分，每下降1%扣0.5分，扣完为止。</t>
  </si>
  <si>
    <t>发挥财政专项资金使用效益，服务经济发展</t>
  </si>
  <si>
    <t>烘托和渲染节日氛围，美化城市景观</t>
  </si>
  <si>
    <t>提升城市绿地面积</t>
  </si>
  <si>
    <t>持续提升公众幸福指数</t>
  </si>
  <si>
    <t>社会公众满意度达95%得10分，每下降1%，扣0.5分，扣完为止。</t>
  </si>
  <si>
    <t>解决太平溪沪昆铁路桥下东岸边坡、太平溪大唐雕像桥东岸边坡、三线桥边坡二期、迎丰公园家属区边坡、瑞丰路新源里段闲置地、瑞丰路清华北苑段闲置地、迎丰公园西侧、舞水河旅游学校段边坡安全治理工程。</t>
  </si>
  <si>
    <t>安全治理工程点</t>
  </si>
  <si>
    <t>考核需要进行安全治理工程点个数情况。</t>
  </si>
  <si>
    <t>项目完工验收合格率</t>
  </si>
  <si>
    <t>考核安全治理工程点验收合格情况。</t>
  </si>
  <si>
    <t>完成及时</t>
  </si>
  <si>
    <t>考核安全治理工程点治理及时性情况。</t>
  </si>
  <si>
    <t>不适用</t>
  </si>
  <si>
    <t>统筹推进主城区基础设施建设及安全治理</t>
  </si>
  <si>
    <t>提升城市市容市貌</t>
  </si>
  <si>
    <t>效果明显得10分，效果一般得5分，否则不得分。（如不适用，直接计分）</t>
  </si>
  <si>
    <t>全面提升城市形象和品质</t>
  </si>
  <si>
    <t>养护古树古木数</t>
  </si>
  <si>
    <t>养护完成率</t>
  </si>
  <si>
    <t>传承古树名木文化，增强市民古树名木保护意识，营造良好社会氛围</t>
  </si>
  <si>
    <t>效果明显得15分，效果一般得8分，否则不得分。</t>
  </si>
  <si>
    <t>保护古树名木生存自然环境，促进生态文明建设</t>
  </si>
  <si>
    <t>公开12表</t>
  </si>
  <si>
    <t>部门整体支出绩效目标表</t>
  </si>
  <si>
    <t>部门：</t>
  </si>
  <si>
    <t>年度预算申请</t>
  </si>
  <si>
    <t>部门职能职责描述</t>
  </si>
  <si>
    <t>整体绩效目标</t>
  </si>
  <si>
    <t>部门整体支出年度绩效目标</t>
  </si>
  <si>
    <t>资金总额</t>
  </si>
  <si>
    <t>按收入性质分</t>
  </si>
  <si>
    <t>按支出性质分</t>
  </si>
  <si>
    <t>政府性基金拨款</t>
  </si>
  <si>
    <t>财政专户管理资金</t>
  </si>
  <si>
    <t>单位资金</t>
  </si>
  <si>
    <t>计量单位</t>
  </si>
  <si>
    <t>指标解释</t>
  </si>
  <si>
    <t>评（扣）分标准</t>
  </si>
  <si>
    <t>1.负责贯彻执行国家、省、市有关城市管理和行政执法的法律、法规和政策；研究制定和组织实施环境卫生、园林绿化、给排水、污水处理、户外广告、公园、城市照明设施、城市垃圾集中处置、市政基础设施管理与维护等行业的中长期规划和年度工作计划。
2.负责对城区城市管理和行政执法工作的组织领导、指挥协调、考核监督与绩效评价；负责对县市区城市管理和行政执法工作进行业务指导并受理县市区城市管理行政执法案件的行政复议工作。
3.负责“智慧怀化”数字城管平台的建设和管理；负责指导县市区数字化城市管理工作。
4.负责城区生活垃圾的集中处置和垃圾处理场的管理。 
5.负责移交给市本级的（不含鹤城区、怀化经开区管辖的范围）城市市政公用设施、市政道路、路灯、城市桥涵、城市排水系统的管理、执法和维护工作；负责市本级市政基础设施的一般性改造和扩建工作；负责城市主次干道（包括人行道）因实际和维护需要的临时占用、挖掘管理工作，负责城区地下管网设施的监管工作，参与编制城区市政工程设施规划、计划和市政工程竣工验收。
6.负责移交给市本级管辖（不含鹤城区、怀化经开区管辖范围）的城市规划区园林、绿化、风景名胜区、公园的管理工作；负责城区城市雕塑的管理和维护工作；负责城区古树名木的保护和具体承办古树名木的移植审批工作；负责城市规划区内生物多样性保护工作；负责组织实施国家制定的城市园林绿化行业标准和行业规范。
7.负责城市规划区内城市供水（含二次供水）、计划用水、节约用水的管理和执法工作；负责城市排水许可证的核发；负责城区供水企业的水质监测和指导，管理城市污水处理工作。
8.负责市本级辖区内户外广告设置管理和执法工作。
9.负责城市规划区内市本级城市管理综合执法，其职权如下：
（1）行使市政管理方面法律、法规、规章规定的行政处罚权。
（2）行使城市园林绿化管理方面法律、法规、规章规定的行政处罚权。
（3）行使环境保护管理方面法律、法规、规章规定的部分行政处罚权。
（4）行使户外广告设置方面法律、法规、规章规定的行政处罚权。
10.负责建立城市规划区违法建筑查处信息系统和考核机制，负责对违法建筑查处工作进行指导、督促和协调。
11.负责编制城市市政维护管理方面资金年度使用计划和申报工作。管理城市维护建设资金及其它专项资金，检查监督各项资金的使用情况，依据界定的职能和法律、法规、规章、政策，负责各项规费及有关专项资金的征收、管理、使用。
12.指导和组织实施全市城市管理行业的科技推广应用以及重大技术的引进、创新工作。
13.承办市委、市人民政府交办的其他事项。</t>
  </si>
  <si>
    <t>1、完成对城区城市管理和行政执法工作的组织领导、指挥协调、考核监督与绩效评价；
2、完成“智慧怀化”数字城管“城市事部件”监测，全年24小时*365天连续监测并报送数据；
3、完成城区生活垃圾的集中处置和垃圾处理场的管理监测；
4、完成城市规划区内城市供水（含二次供水）、计划用水、节约用水的管理和执法工作；完成城区供水企业的水质监测和指导，管理城市污水处理工作；
5、完成城市规划区违法建筑查处信息系统和考核机制及对违法建筑查处工作进行指导、督促和协调。</t>
  </si>
  <si>
    <t>部门整体支出成本</t>
  </si>
  <si>
    <t>考核部门整体支出成本控制情况。</t>
  </si>
  <si>
    <t>部门整体支出成本控制在预算范围内，得10分，每超出10%，扣1分，扣完为止。</t>
  </si>
  <si>
    <t>产出指标
（30分）</t>
  </si>
  <si>
    <t>城市事部件信息采集数量</t>
  </si>
  <si>
    <t>按计划完成得2分，否则按实际值/计划值*指标分值计分。</t>
  </si>
  <si>
    <t>智慧城管案件办理数量</t>
  </si>
  <si>
    <t>提质改造道路数量</t>
  </si>
  <si>
    <t>年垃圾焚烧处理量</t>
  </si>
  <si>
    <t>吨</t>
  </si>
  <si>
    <t>全年开展安全隐患排查次数</t>
  </si>
  <si>
    <t>次</t>
  </si>
  <si>
    <t>主城区垃圾分类设施覆盖率</t>
  </si>
  <si>
    <t>按计划完成得2分，每下降1%扣0.2分，扣完为止。</t>
  </si>
  <si>
    <t>主城区资源化利用率</t>
  </si>
  <si>
    <t>智慧城管系统问题办结率</t>
  </si>
  <si>
    <t>安全隐患整改率</t>
  </si>
  <si>
    <t>生活垃圾焚烧处理率</t>
  </si>
  <si>
    <t>城市事部件整治及时率</t>
  </si>
  <si>
    <t>考核城市事部件整治及时性情况。</t>
  </si>
  <si>
    <t>市域内执法及时率</t>
  </si>
  <si>
    <t>考核市域内执法及时性情况。</t>
  </si>
  <si>
    <t>全年各项工作完成时效性</t>
  </si>
  <si>
    <t>2025年12月31日前</t>
  </si>
  <si>
    <t>考核全年各项工作完成时效性情况</t>
  </si>
  <si>
    <t>2025年12月31日前完成得6分，每延迟10天，扣0.5分，扣完为止。</t>
  </si>
  <si>
    <t>效益指标
（30分）</t>
  </si>
  <si>
    <t>非税收入完成额</t>
  </si>
  <si>
    <t>考核全年非税收入完成数量情况</t>
  </si>
  <si>
    <t>按计划完成得5分，每减少1%扣0.5分，扣完为止</t>
  </si>
  <si>
    <t>加强城市精细化管理，促进城市经济发展</t>
  </si>
  <si>
    <t>考核工作实施对经济发展所带来的直接或间接影响情况</t>
  </si>
  <si>
    <t>改善城市市容形象，提升城市品味</t>
  </si>
  <si>
    <t>考核工作实施对社会效益所带来的直接或间接影响情况</t>
  </si>
  <si>
    <t>城市管理问题整改率</t>
  </si>
  <si>
    <t>考核城市管理问题整改率情况</t>
  </si>
  <si>
    <t>主城区生活垃圾回收利用率</t>
  </si>
  <si>
    <t>考核主城区生活垃圾回收利用情况</t>
  </si>
  <si>
    <t>提质改造城市绿化，打造美丽城市</t>
  </si>
  <si>
    <t>考核工作实施对生态效益所带来的直接或间接影响情况</t>
  </si>
  <si>
    <t>效果明显得3分，效果一般得1.5分，否则不得分。</t>
  </si>
  <si>
    <t>持续推进城市管理工作更好、更快发展</t>
  </si>
  <si>
    <t>考核工作实施对可持续发展所带来的直接或间接影响情况</t>
  </si>
  <si>
    <t>效果明显得4分，效果一般得2分，否则不得分。</t>
  </si>
  <si>
    <t>市民满意度</t>
  </si>
  <si>
    <t>考核主城区市民满意度情况。</t>
  </si>
  <si>
    <t>市民满意度达95%得10分，每下降1%，扣0.5分，扣完为止。</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</si>
</sst>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48">
    <font>
      <sz val="11"/>
      <color indexed="8"/>
      <name val="宋体"/>
      <charset val="1"/>
      <scheme val="minor"/>
    </font>
    <font>
      <sz val="10"/>
      <name val="宋体"/>
      <charset val="134"/>
    </font>
    <font>
      <sz val="9"/>
      <name val="宋体"/>
      <charset val="134"/>
    </font>
    <font>
      <b/>
      <sz val="16"/>
      <name val="SimSun"/>
      <charset val="134"/>
    </font>
    <font>
      <b/>
      <sz val="11"/>
      <name val="SimSun"/>
      <charset val="134"/>
    </font>
    <font>
      <sz val="9"/>
      <name val="SimSun"/>
      <charset val="134"/>
    </font>
    <font>
      <b/>
      <sz val="9"/>
      <name val="SimSun"/>
      <charset val="134"/>
    </font>
    <font>
      <sz val="9"/>
      <color indexed="8"/>
      <name val="SimSun"/>
      <charset val="1"/>
    </font>
    <font>
      <sz val="9"/>
      <color indexed="8"/>
      <name val="宋体"/>
      <charset val="1"/>
    </font>
    <font>
      <sz val="9"/>
      <color rgb="FF000000"/>
      <name val="宋体"/>
      <charset val="134"/>
    </font>
    <font>
      <sz val="10"/>
      <color rgb="FF000000"/>
      <name val="宋体"/>
      <charset val="134"/>
    </font>
    <font>
      <sz val="9"/>
      <color indexed="8"/>
      <name val="宋体"/>
      <charset val="134"/>
    </font>
    <font>
      <sz val="10"/>
      <color indexed="8"/>
      <name val="宋体"/>
      <charset val="134"/>
    </font>
    <font>
      <sz val="10"/>
      <color theme="1"/>
      <name val="宋体"/>
      <charset val="134"/>
    </font>
    <font>
      <sz val="11"/>
      <color indexed="8"/>
      <name val="宋体"/>
      <charset val="1"/>
    </font>
    <font>
      <b/>
      <sz val="19"/>
      <name val="宋体"/>
      <charset val="134"/>
    </font>
    <font>
      <b/>
      <sz val="11"/>
      <name val="宋体"/>
      <charset val="134"/>
    </font>
    <font>
      <b/>
      <sz val="9"/>
      <name val="宋体"/>
      <charset val="134"/>
    </font>
    <font>
      <b/>
      <sz val="19"/>
      <name val="SimSun"/>
      <charset val="134"/>
    </font>
    <font>
      <sz val="10"/>
      <color indexed="8"/>
      <name val="Arial"/>
      <charset val="134"/>
    </font>
    <font>
      <sz val="10"/>
      <name val="Arial"/>
      <charset val="134"/>
    </font>
    <font>
      <sz val="11"/>
      <color indexed="8"/>
      <name val="宋体"/>
      <charset val="134"/>
    </font>
    <font>
      <sz val="18"/>
      <color indexed="8"/>
      <name val="宋体"/>
      <charset val="134"/>
    </font>
    <font>
      <sz val="11"/>
      <name val="宋体"/>
      <charset val="134"/>
    </font>
    <font>
      <b/>
      <sz val="10"/>
      <name val="SimSun"/>
      <charset val="134"/>
    </font>
    <font>
      <b/>
      <sz val="12"/>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
      <sz val="10"/>
      <color rgb="FF000000"/>
      <name val="Arial"/>
      <charset val="134"/>
    </font>
  </fonts>
  <fills count="35">
    <fill>
      <patternFill patternType="none"/>
    </fill>
    <fill>
      <patternFill patternType="gray125"/>
    </fill>
    <fill>
      <patternFill patternType="solid">
        <fgColor indexed="22"/>
        <bgColor indexed="9"/>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auto="1"/>
      </right>
      <top style="thin">
        <color rgb="FF000000"/>
      </top>
      <bottom style="thin">
        <color auto="1"/>
      </bottom>
      <diagonal/>
    </border>
    <border>
      <left style="thin">
        <color auto="1"/>
      </left>
      <right style="thin">
        <color auto="1"/>
      </right>
      <top style="thin">
        <color rgb="FF000000"/>
      </top>
      <bottom style="thin">
        <color auto="1"/>
      </bottom>
      <diagonal/>
    </border>
    <border>
      <left style="thin">
        <color auto="1"/>
      </left>
      <right style="thin">
        <color rgb="FF000000"/>
      </right>
      <top style="thin">
        <color rgb="FF000000"/>
      </top>
      <bottom style="thin">
        <color auto="1"/>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auto="1"/>
      </right>
      <top style="thin">
        <color auto="1"/>
      </top>
      <bottom style="thin">
        <color auto="1"/>
      </bottom>
      <diagonal/>
    </border>
    <border>
      <left style="thin">
        <color auto="1"/>
      </left>
      <right style="thin">
        <color rgb="FF000000"/>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26" fillId="0" borderId="0" applyFont="0" applyFill="0" applyBorder="0" applyAlignment="0" applyProtection="0">
      <alignment vertical="center"/>
    </xf>
    <xf numFmtId="44" fontId="26" fillId="0" borderId="0" applyFont="0" applyFill="0" applyBorder="0" applyAlignment="0" applyProtection="0">
      <alignment vertical="center"/>
    </xf>
    <xf numFmtId="9" fontId="26" fillId="0" borderId="0" applyFont="0" applyFill="0" applyBorder="0" applyAlignment="0" applyProtection="0">
      <alignment vertical="center"/>
    </xf>
    <xf numFmtId="41" fontId="26" fillId="0" borderId="0" applyFont="0" applyFill="0" applyBorder="0" applyAlignment="0" applyProtection="0">
      <alignment vertical="center"/>
    </xf>
    <xf numFmtId="42" fontId="26" fillId="0" borderId="0" applyFon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6" fillId="4" borderId="20" applyNumberFormat="0" applyFont="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21" applyNumberFormat="0" applyFill="0" applyAlignment="0" applyProtection="0">
      <alignment vertical="center"/>
    </xf>
    <xf numFmtId="0" fontId="33" fillId="0" borderId="21" applyNumberFormat="0" applyFill="0" applyAlignment="0" applyProtection="0">
      <alignment vertical="center"/>
    </xf>
    <xf numFmtId="0" fontId="34" fillId="0" borderId="22" applyNumberFormat="0" applyFill="0" applyAlignment="0" applyProtection="0">
      <alignment vertical="center"/>
    </xf>
    <xf numFmtId="0" fontId="34" fillId="0" borderId="0" applyNumberFormat="0" applyFill="0" applyBorder="0" applyAlignment="0" applyProtection="0">
      <alignment vertical="center"/>
    </xf>
    <xf numFmtId="0" fontId="35" fillId="5" borderId="23" applyNumberFormat="0" applyAlignment="0" applyProtection="0">
      <alignment vertical="center"/>
    </xf>
    <xf numFmtId="0" fontId="36" fillId="6" borderId="24" applyNumberFormat="0" applyAlignment="0" applyProtection="0">
      <alignment vertical="center"/>
    </xf>
    <xf numFmtId="0" fontId="37" fillId="6" borderId="23" applyNumberFormat="0" applyAlignment="0" applyProtection="0">
      <alignment vertical="center"/>
    </xf>
    <xf numFmtId="0" fontId="38" fillId="7" borderId="25" applyNumberFormat="0" applyAlignment="0" applyProtection="0">
      <alignment vertical="center"/>
    </xf>
    <xf numFmtId="0" fontId="39" fillId="0" borderId="26" applyNumberFormat="0" applyFill="0" applyAlignment="0" applyProtection="0">
      <alignment vertical="center"/>
    </xf>
    <xf numFmtId="0" fontId="40" fillId="0" borderId="27" applyNumberFormat="0" applyFill="0" applyAlignment="0" applyProtection="0">
      <alignment vertical="center"/>
    </xf>
    <xf numFmtId="0" fontId="41" fillId="8" borderId="0" applyNumberFormat="0" applyBorder="0" applyAlignment="0" applyProtection="0">
      <alignment vertical="center"/>
    </xf>
    <xf numFmtId="0" fontId="42" fillId="9" borderId="0" applyNumberFormat="0" applyBorder="0" applyAlignment="0" applyProtection="0">
      <alignment vertical="center"/>
    </xf>
    <xf numFmtId="0" fontId="43" fillId="10" borderId="0" applyNumberFormat="0" applyBorder="0" applyAlignment="0" applyProtection="0">
      <alignment vertical="center"/>
    </xf>
    <xf numFmtId="0" fontId="44" fillId="11" borderId="0" applyNumberFormat="0" applyBorder="0" applyAlignment="0" applyProtection="0">
      <alignment vertical="center"/>
    </xf>
    <xf numFmtId="0" fontId="45" fillId="12" borderId="0" applyNumberFormat="0" applyBorder="0" applyAlignment="0" applyProtection="0">
      <alignment vertical="center"/>
    </xf>
    <xf numFmtId="0" fontId="45" fillId="13" borderId="0" applyNumberFormat="0" applyBorder="0" applyAlignment="0" applyProtection="0">
      <alignment vertical="center"/>
    </xf>
    <xf numFmtId="0" fontId="44" fillId="14" borderId="0" applyNumberFormat="0" applyBorder="0" applyAlignment="0" applyProtection="0">
      <alignment vertical="center"/>
    </xf>
    <xf numFmtId="0" fontId="44" fillId="15" borderId="0" applyNumberFormat="0" applyBorder="0" applyAlignment="0" applyProtection="0">
      <alignment vertical="center"/>
    </xf>
    <xf numFmtId="0" fontId="45" fillId="16" borderId="0" applyNumberFormat="0" applyBorder="0" applyAlignment="0" applyProtection="0">
      <alignment vertical="center"/>
    </xf>
    <xf numFmtId="0" fontId="45" fillId="17" borderId="0" applyNumberFormat="0" applyBorder="0" applyAlignment="0" applyProtection="0">
      <alignment vertical="center"/>
    </xf>
    <xf numFmtId="0" fontId="44" fillId="18" borderId="0" applyNumberFormat="0" applyBorder="0" applyAlignment="0" applyProtection="0">
      <alignment vertical="center"/>
    </xf>
    <xf numFmtId="0" fontId="44" fillId="19" borderId="0" applyNumberFormat="0" applyBorder="0" applyAlignment="0" applyProtection="0">
      <alignment vertical="center"/>
    </xf>
    <xf numFmtId="0" fontId="45" fillId="20" borderId="0" applyNumberFormat="0" applyBorder="0" applyAlignment="0" applyProtection="0">
      <alignment vertical="center"/>
    </xf>
    <xf numFmtId="0" fontId="45" fillId="21" borderId="0" applyNumberFormat="0" applyBorder="0" applyAlignment="0" applyProtection="0">
      <alignment vertical="center"/>
    </xf>
    <xf numFmtId="0" fontId="44" fillId="22" borderId="0" applyNumberFormat="0" applyBorder="0" applyAlignment="0" applyProtection="0">
      <alignment vertical="center"/>
    </xf>
    <xf numFmtId="0" fontId="44" fillId="23" borderId="0" applyNumberFormat="0" applyBorder="0" applyAlignment="0" applyProtection="0">
      <alignment vertical="center"/>
    </xf>
    <xf numFmtId="0" fontId="45" fillId="24" borderId="0" applyNumberFormat="0" applyBorder="0" applyAlignment="0" applyProtection="0">
      <alignment vertical="center"/>
    </xf>
    <xf numFmtId="0" fontId="45" fillId="25" borderId="0" applyNumberFormat="0" applyBorder="0" applyAlignment="0" applyProtection="0">
      <alignment vertical="center"/>
    </xf>
    <xf numFmtId="0" fontId="44" fillId="26" borderId="0" applyNumberFormat="0" applyBorder="0" applyAlignment="0" applyProtection="0">
      <alignment vertical="center"/>
    </xf>
    <xf numFmtId="0" fontId="44" fillId="27" borderId="0" applyNumberFormat="0" applyBorder="0" applyAlignment="0" applyProtection="0">
      <alignment vertical="center"/>
    </xf>
    <xf numFmtId="0" fontId="45" fillId="28" borderId="0" applyNumberFormat="0" applyBorder="0" applyAlignment="0" applyProtection="0">
      <alignment vertical="center"/>
    </xf>
    <xf numFmtId="0" fontId="45" fillId="29" borderId="0" applyNumberFormat="0" applyBorder="0" applyAlignment="0" applyProtection="0">
      <alignment vertical="center"/>
    </xf>
    <xf numFmtId="0" fontId="44" fillId="30" borderId="0" applyNumberFormat="0" applyBorder="0" applyAlignment="0" applyProtection="0">
      <alignment vertical="center"/>
    </xf>
    <xf numFmtId="0" fontId="44" fillId="31" borderId="0" applyNumberFormat="0" applyBorder="0" applyAlignment="0" applyProtection="0">
      <alignment vertical="center"/>
    </xf>
    <xf numFmtId="0" fontId="45" fillId="32" borderId="0" applyNumberFormat="0" applyBorder="0" applyAlignment="0" applyProtection="0">
      <alignment vertical="center"/>
    </xf>
    <xf numFmtId="0" fontId="45" fillId="33" borderId="0" applyNumberFormat="0" applyBorder="0" applyAlignment="0" applyProtection="0">
      <alignment vertical="center"/>
    </xf>
    <xf numFmtId="0" fontId="44" fillId="34" borderId="0" applyNumberFormat="0" applyBorder="0" applyAlignment="0" applyProtection="0">
      <alignment vertical="center"/>
    </xf>
    <xf numFmtId="0" fontId="46" fillId="0" borderId="0" applyFill="0">
      <alignment vertical="center"/>
    </xf>
  </cellStyleXfs>
  <cellXfs count="130">
    <xf numFmtId="0" fontId="0" fillId="0" borderId="0" xfId="0" applyFont="1">
      <alignment vertical="center"/>
    </xf>
    <xf numFmtId="0" fontId="0" fillId="0" borderId="0" xfId="0" applyFont="1" applyFill="1" applyBorder="1" applyAlignment="1">
      <alignment vertical="center"/>
    </xf>
    <xf numFmtId="0" fontId="1" fillId="0" borderId="0" xfId="0" applyFont="1" applyFill="1" applyAlignment="1" applyProtection="1"/>
    <xf numFmtId="0" fontId="2" fillId="0" borderId="0" xfId="0" applyFont="1" applyFill="1" applyAlignment="1" applyProtection="1"/>
    <xf numFmtId="0" fontId="3"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6" fillId="0" borderId="0" xfId="0" applyFont="1" applyFill="1" applyBorder="1" applyAlignment="1">
      <alignment horizontal="right"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vertical="center" wrapText="1"/>
    </xf>
    <xf numFmtId="4" fontId="5" fillId="0" borderId="5" xfId="0" applyNumberFormat="1" applyFont="1" applyFill="1" applyBorder="1" applyAlignment="1">
      <alignment horizontal="center" vertical="center" wrapText="1"/>
    </xf>
    <xf numFmtId="4" fontId="5" fillId="0" borderId="6" xfId="0" applyNumberFormat="1" applyFont="1" applyFill="1" applyBorder="1" applyAlignment="1">
      <alignment horizontal="center" vertical="center" wrapText="1"/>
    </xf>
    <xf numFmtId="4" fontId="5" fillId="0" borderId="7" xfId="0" applyNumberFormat="1" applyFont="1" applyFill="1" applyBorder="1" applyAlignment="1">
      <alignment horizontal="center" vertical="center" wrapText="1"/>
    </xf>
    <xf numFmtId="4" fontId="5" fillId="0" borderId="2" xfId="0" applyNumberFormat="1" applyFont="1" applyFill="1" applyBorder="1" applyAlignment="1">
      <alignment horizontal="left" vertical="center" wrapText="1"/>
    </xf>
    <xf numFmtId="0" fontId="2" fillId="0" borderId="8" xfId="0" applyFont="1" applyFill="1" applyBorder="1" applyAlignment="1">
      <alignment horizontal="center" vertical="center" wrapText="1"/>
    </xf>
    <xf numFmtId="0" fontId="7" fillId="0" borderId="9" xfId="0" applyFont="1" applyFill="1" applyBorder="1" applyAlignment="1">
      <alignment horizontal="center" vertical="center" wrapText="1"/>
    </xf>
    <xf numFmtId="176" fontId="7" fillId="0" borderId="9" xfId="0" applyNumberFormat="1" applyFont="1" applyFill="1" applyBorder="1" applyAlignment="1">
      <alignment horizontal="center" vertical="center" wrapText="1"/>
    </xf>
    <xf numFmtId="0" fontId="7" fillId="0" borderId="9" xfId="0" applyFont="1" applyFill="1" applyBorder="1" applyAlignment="1">
      <alignment horizontal="left" vertical="center" wrapText="1"/>
    </xf>
    <xf numFmtId="4" fontId="5" fillId="0" borderId="10" xfId="0" applyNumberFormat="1" applyFont="1" applyFill="1" applyBorder="1" applyAlignment="1">
      <alignment horizontal="center" vertical="center" wrapText="1"/>
    </xf>
    <xf numFmtId="4" fontId="5" fillId="0" borderId="9" xfId="0" applyNumberFormat="1" applyFont="1" applyFill="1" applyBorder="1" applyAlignment="1">
      <alignment horizontal="center" vertical="center" wrapText="1"/>
    </xf>
    <xf numFmtId="4" fontId="5" fillId="0" borderId="11" xfId="0" applyNumberFormat="1" applyFont="1" applyFill="1" applyBorder="1" applyAlignment="1">
      <alignment horizontal="center" vertical="center" wrapText="1"/>
    </xf>
    <xf numFmtId="4" fontId="5" fillId="0" borderId="3" xfId="0" applyNumberFormat="1" applyFont="1" applyFill="1" applyBorder="1" applyAlignment="1">
      <alignment horizontal="left" vertical="center" wrapText="1"/>
    </xf>
    <xf numFmtId="0" fontId="2" fillId="0" borderId="9"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9" fillId="0" borderId="9" xfId="49" applyFont="1" applyFill="1" applyBorder="1" applyAlignment="1">
      <alignment horizontal="center" vertical="center" wrapText="1"/>
    </xf>
    <xf numFmtId="0" fontId="8" fillId="0" borderId="9" xfId="0" applyFont="1" applyFill="1" applyBorder="1" applyAlignment="1">
      <alignment horizontal="left" vertical="center" wrapText="1"/>
    </xf>
    <xf numFmtId="0" fontId="9" fillId="0" borderId="9" xfId="49" applyFont="1" applyFill="1" applyBorder="1" applyAlignment="1">
      <alignment horizontal="left" vertical="center" wrapText="1"/>
    </xf>
    <xf numFmtId="0" fontId="5" fillId="0" borderId="2" xfId="0" applyFont="1" applyFill="1" applyBorder="1" applyAlignment="1">
      <alignment horizontal="center" vertical="center" wrapText="1"/>
    </xf>
    <xf numFmtId="0" fontId="10" fillId="0" borderId="9" xfId="49" applyFont="1" applyFill="1" applyBorder="1" applyAlignment="1">
      <alignment horizontal="left" vertical="center" wrapText="1"/>
    </xf>
    <xf numFmtId="0" fontId="5" fillId="0" borderId="3"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9" xfId="0" applyFont="1" applyFill="1" applyBorder="1" applyAlignment="1">
      <alignment horizontal="left" vertical="center" wrapText="1"/>
    </xf>
    <xf numFmtId="0" fontId="11" fillId="0" borderId="9"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2" fillId="0" borderId="9" xfId="0" applyFont="1" applyFill="1" applyBorder="1" applyAlignment="1">
      <alignment horizontal="left" vertical="center" wrapText="1"/>
    </xf>
    <xf numFmtId="0" fontId="12" fillId="0" borderId="9" xfId="0" applyFont="1" applyFill="1" applyBorder="1" applyAlignment="1">
      <alignment horizontal="center" vertical="center" wrapText="1"/>
    </xf>
    <xf numFmtId="0" fontId="1" fillId="0" borderId="12" xfId="0" applyFont="1" applyFill="1" applyBorder="1" applyAlignment="1">
      <alignment horizontal="left" vertical="center" wrapText="1"/>
    </xf>
    <xf numFmtId="49" fontId="13" fillId="0" borderId="9" xfId="0" applyNumberFormat="1" applyFont="1" applyFill="1" applyBorder="1" applyAlignment="1">
      <alignment horizontal="center" vertical="center" wrapText="1"/>
    </xf>
    <xf numFmtId="4" fontId="5" fillId="0" borderId="4" xfId="0" applyNumberFormat="1" applyFont="1" applyFill="1" applyBorder="1" applyAlignment="1">
      <alignment horizontal="left" vertical="center" wrapText="1"/>
    </xf>
    <xf numFmtId="0" fontId="14" fillId="0" borderId="0" xfId="0" applyFont="1" applyFill="1" applyAlignment="1">
      <alignment vertical="center"/>
    </xf>
    <xf numFmtId="0" fontId="8" fillId="0" borderId="0" xfId="0" applyFont="1" applyFill="1" applyAlignment="1">
      <alignment vertical="center"/>
    </xf>
    <xf numFmtId="0" fontId="2" fillId="0" borderId="0" xfId="0" applyFont="1" applyFill="1" applyBorder="1" applyAlignment="1">
      <alignment vertical="center" wrapText="1"/>
    </xf>
    <xf numFmtId="0" fontId="14" fillId="0" borderId="0" xfId="0" applyFont="1" applyFill="1" applyBorder="1" applyAlignment="1">
      <alignment vertical="center"/>
    </xf>
    <xf numFmtId="0" fontId="15" fillId="0" borderId="0" xfId="0" applyFont="1" applyFill="1" applyAlignment="1">
      <alignment horizontal="center" vertical="center" wrapText="1"/>
    </xf>
    <xf numFmtId="0" fontId="16" fillId="0" borderId="0" xfId="0" applyFont="1" applyFill="1" applyBorder="1" applyAlignment="1">
      <alignment vertical="center" wrapText="1"/>
    </xf>
    <xf numFmtId="0" fontId="17" fillId="0" borderId="0" xfId="0" applyFont="1" applyFill="1" applyBorder="1" applyAlignment="1">
      <alignment horizontal="right" vertical="center" wrapText="1"/>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vertical="center" wrapText="1"/>
    </xf>
    <xf numFmtId="4" fontId="2" fillId="0" borderId="1" xfId="0" applyNumberFormat="1" applyFont="1" applyFill="1" applyBorder="1" applyAlignment="1">
      <alignment horizontal="center" vertical="center" wrapText="1"/>
    </xf>
    <xf numFmtId="176" fontId="8" fillId="0" borderId="9" xfId="0" applyNumberFormat="1" applyFont="1" applyFill="1" applyBorder="1" applyAlignment="1">
      <alignment horizontal="center" vertical="center" wrapText="1"/>
    </xf>
    <xf numFmtId="0" fontId="2" fillId="0" borderId="9" xfId="0" applyFont="1" applyFill="1" applyBorder="1" applyAlignment="1">
      <alignment vertical="center" wrapText="1"/>
    </xf>
    <xf numFmtId="0" fontId="2" fillId="0" borderId="12"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8" fillId="0" borderId="9" xfId="0" applyFont="1" applyFill="1" applyBorder="1" applyAlignment="1">
      <alignment vertical="center" wrapText="1"/>
    </xf>
    <xf numFmtId="0" fontId="8" fillId="0" borderId="13" xfId="0" applyFont="1" applyFill="1" applyBorder="1" applyAlignment="1">
      <alignment horizontal="center" vertical="center" wrapText="1"/>
    </xf>
    <xf numFmtId="0" fontId="8" fillId="0" borderId="9" xfId="0" applyFont="1" applyFill="1" applyBorder="1" applyAlignment="1">
      <alignment horizontal="center" vertical="center"/>
    </xf>
    <xf numFmtId="0" fontId="8" fillId="0" borderId="9" xfId="0" applyFont="1" applyFill="1" applyBorder="1" applyAlignment="1">
      <alignment horizontal="left" vertical="center"/>
    </xf>
    <xf numFmtId="0" fontId="8" fillId="0" borderId="9" xfId="0" applyFont="1" applyFill="1" applyBorder="1" applyAlignment="1">
      <alignment vertical="center"/>
    </xf>
    <xf numFmtId="0" fontId="10" fillId="0" borderId="9" xfId="0" applyFont="1" applyFill="1" applyBorder="1" applyAlignment="1">
      <alignment horizontal="left" vertical="center" wrapText="1"/>
    </xf>
    <xf numFmtId="0" fontId="13" fillId="0" borderId="9"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18" fillId="0" borderId="0" xfId="0" applyFont="1" applyFill="1" applyAlignment="1">
      <alignment horizontal="center" vertical="center" wrapText="1"/>
    </xf>
    <xf numFmtId="0" fontId="6" fillId="0" borderId="5"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19" fillId="0" borderId="0" xfId="0" applyFont="1" applyFill="1" applyBorder="1" applyAlignment="1"/>
    <xf numFmtId="0" fontId="19" fillId="0" borderId="0" xfId="0" applyFont="1" applyFill="1" applyBorder="1" applyAlignment="1">
      <alignment horizontal="center"/>
    </xf>
    <xf numFmtId="0" fontId="20" fillId="0" borderId="0" xfId="0" applyFont="1" applyFill="1" applyBorder="1" applyAlignment="1"/>
    <xf numFmtId="0" fontId="12" fillId="0" borderId="0" xfId="0" applyFont="1" applyFill="1" applyBorder="1" applyAlignment="1"/>
    <xf numFmtId="0" fontId="10" fillId="0" borderId="0" xfId="0" applyFont="1" applyFill="1" applyBorder="1" applyAlignment="1"/>
    <xf numFmtId="0" fontId="12" fillId="0" borderId="0" xfId="0" applyFont="1" applyFill="1" applyBorder="1" applyAlignment="1">
      <alignment horizontal="right"/>
    </xf>
    <xf numFmtId="0" fontId="21" fillId="0" borderId="0" xfId="0" applyFont="1" applyFill="1" applyAlignment="1">
      <alignment vertical="center"/>
    </xf>
    <xf numFmtId="0" fontId="22" fillId="0" borderId="0" xfId="0" applyFont="1" applyFill="1" applyAlignment="1">
      <alignment horizontal="center"/>
    </xf>
    <xf numFmtId="0" fontId="21" fillId="2" borderId="15" xfId="0" applyFont="1" applyFill="1" applyBorder="1" applyAlignment="1">
      <alignment horizontal="center" vertical="center" shrinkToFit="1"/>
    </xf>
    <xf numFmtId="0" fontId="21" fillId="2" borderId="16" xfId="0" applyFont="1" applyFill="1" applyBorder="1" applyAlignment="1">
      <alignment horizontal="center" vertical="center" shrinkToFit="1"/>
    </xf>
    <xf numFmtId="0" fontId="21" fillId="2" borderId="16" xfId="0" applyFont="1" applyFill="1" applyBorder="1" applyAlignment="1">
      <alignment horizontal="center" vertical="center" wrapText="1" shrinkToFit="1"/>
    </xf>
    <xf numFmtId="0" fontId="21" fillId="2" borderId="17" xfId="0" applyFont="1" applyFill="1" applyBorder="1" applyAlignment="1">
      <alignment horizontal="center" vertical="center" wrapText="1" shrinkToFit="1"/>
    </xf>
    <xf numFmtId="0" fontId="21" fillId="2" borderId="18" xfId="0" applyFont="1" applyFill="1" applyBorder="1" applyAlignment="1">
      <alignment horizontal="center" vertical="center" wrapText="1" shrinkToFit="1"/>
    </xf>
    <xf numFmtId="0" fontId="21" fillId="2" borderId="18" xfId="0" applyFont="1" applyFill="1" applyBorder="1" applyAlignment="1">
      <alignment horizontal="center" vertical="center" shrinkToFit="1"/>
    </xf>
    <xf numFmtId="0" fontId="12" fillId="2" borderId="17" xfId="0" applyFont="1" applyFill="1" applyBorder="1" applyAlignment="1">
      <alignment horizontal="center" vertical="center" wrapText="1" shrinkToFit="1"/>
    </xf>
    <xf numFmtId="0" fontId="12" fillId="2" borderId="18" xfId="0" applyFont="1" applyFill="1" applyBorder="1" applyAlignment="1">
      <alignment horizontal="center" vertical="center" wrapText="1" shrinkToFit="1"/>
    </xf>
    <xf numFmtId="0" fontId="12" fillId="2" borderId="18" xfId="0" applyFont="1" applyFill="1" applyBorder="1" applyAlignment="1">
      <alignment horizontal="center" vertical="center" shrinkToFit="1"/>
    </xf>
    <xf numFmtId="0" fontId="21" fillId="2" borderId="17" xfId="0" applyFont="1" applyFill="1" applyBorder="1" applyAlignment="1">
      <alignment horizontal="center" vertical="center"/>
    </xf>
    <xf numFmtId="0" fontId="21" fillId="2" borderId="18" xfId="0" applyFont="1" applyFill="1" applyBorder="1" applyAlignment="1">
      <alignment horizontal="center" vertical="center"/>
    </xf>
    <xf numFmtId="0" fontId="21" fillId="0" borderId="18" xfId="0" applyFont="1" applyFill="1" applyBorder="1" applyAlignment="1">
      <alignment horizontal="right" vertical="center" shrinkToFit="1"/>
    </xf>
    <xf numFmtId="0" fontId="1" fillId="0" borderId="0" xfId="0" applyFont="1" applyFill="1" applyBorder="1" applyAlignment="1">
      <alignment horizontal="left" vertical="center" shrinkToFit="1"/>
    </xf>
    <xf numFmtId="0" fontId="5" fillId="0" borderId="0" xfId="0" applyFont="1" applyBorder="1" applyAlignment="1">
      <alignment vertical="center" wrapText="1"/>
    </xf>
    <xf numFmtId="0" fontId="18" fillId="0" borderId="0" xfId="0" applyFont="1" applyBorder="1" applyAlignment="1">
      <alignment horizontal="center" vertical="center" wrapText="1"/>
    </xf>
    <xf numFmtId="0" fontId="4" fillId="0" borderId="0" xfId="0" applyFont="1" applyBorder="1" applyAlignment="1">
      <alignment vertical="center" wrapText="1"/>
    </xf>
    <xf numFmtId="0" fontId="5" fillId="0" borderId="0" xfId="0" applyFont="1" applyBorder="1" applyAlignment="1">
      <alignment horizontal="right" vertical="center" wrapText="1"/>
    </xf>
    <xf numFmtId="0" fontId="6" fillId="0" borderId="1" xfId="0" applyFont="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Border="1" applyAlignment="1">
      <alignment vertical="center" wrapText="1"/>
    </xf>
    <xf numFmtId="0" fontId="6" fillId="0" borderId="1" xfId="0" applyFont="1" applyBorder="1" applyAlignment="1">
      <alignment vertical="center" wrapText="1"/>
    </xf>
    <xf numFmtId="4" fontId="6" fillId="0" borderId="1" xfId="0" applyNumberFormat="1" applyFont="1" applyBorder="1" applyAlignment="1">
      <alignment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0" fontId="5" fillId="3" borderId="1" xfId="0" applyFont="1" applyFill="1" applyBorder="1" applyAlignment="1">
      <alignment vertical="center" wrapText="1"/>
    </xf>
    <xf numFmtId="4" fontId="5" fillId="3" borderId="1" xfId="0" applyNumberFormat="1" applyFont="1" applyFill="1" applyBorder="1" applyAlignment="1">
      <alignment horizontal="right" vertical="center" wrapText="1"/>
    </xf>
    <xf numFmtId="0" fontId="23" fillId="0" borderId="0" xfId="0" applyFont="1" applyAlignment="1">
      <alignment horizontal="left" vertical="center" wrapText="1"/>
    </xf>
    <xf numFmtId="0" fontId="6" fillId="0" borderId="8" xfId="0" applyFont="1" applyBorder="1" applyAlignment="1">
      <alignment horizontal="center" vertical="center" wrapText="1"/>
    </xf>
    <xf numFmtId="0" fontId="6" fillId="0" borderId="19" xfId="0" applyFont="1" applyBorder="1" applyAlignment="1">
      <alignment vertical="center" wrapText="1"/>
    </xf>
    <xf numFmtId="0" fontId="5" fillId="3" borderId="1" xfId="0" applyFont="1" applyFill="1" applyBorder="1" applyAlignment="1">
      <alignment horizontal="left" vertical="center" wrapText="1"/>
    </xf>
    <xf numFmtId="4" fontId="5" fillId="0" borderId="1" xfId="0" applyNumberFormat="1" applyFont="1" applyBorder="1" applyAlignment="1">
      <alignment horizontal="right" vertical="center" wrapText="1"/>
    </xf>
    <xf numFmtId="0" fontId="5" fillId="0" borderId="1" xfId="0" applyFont="1" applyBorder="1" applyAlignment="1">
      <alignment horizontal="center" vertical="center" wrapText="1"/>
    </xf>
    <xf numFmtId="0" fontId="0" fillId="0" borderId="6" xfId="0" applyFont="1" applyBorder="1" applyAlignment="1">
      <alignment horizontal="center" vertical="center"/>
    </xf>
    <xf numFmtId="0" fontId="0" fillId="0" borderId="7" xfId="0" applyFont="1" applyBorder="1" applyAlignment="1">
      <alignment horizontal="center" vertical="center"/>
    </xf>
    <xf numFmtId="4" fontId="6" fillId="0" borderId="1" xfId="0" applyNumberFormat="1" applyFont="1" applyBorder="1" applyAlignment="1">
      <alignment horizontal="right" vertical="center" wrapText="1"/>
    </xf>
    <xf numFmtId="0" fontId="24" fillId="0" borderId="1" xfId="0" applyFont="1" applyBorder="1" applyAlignment="1">
      <alignment horizontal="center" vertical="center" wrapText="1"/>
    </xf>
    <xf numFmtId="4" fontId="5" fillId="3" borderId="1" xfId="0" applyNumberFormat="1" applyFont="1" applyFill="1" applyBorder="1" applyAlignment="1">
      <alignment vertical="center" wrapText="1"/>
    </xf>
    <xf numFmtId="4" fontId="24" fillId="0" borderId="1" xfId="0" applyNumberFormat="1" applyFont="1" applyBorder="1" applyAlignment="1">
      <alignment vertical="center" wrapText="1"/>
    </xf>
    <xf numFmtId="0" fontId="4" fillId="0" borderId="1" xfId="0" applyFont="1" applyBorder="1" applyAlignment="1">
      <alignment horizontal="center" vertical="center" wrapText="1"/>
    </xf>
    <xf numFmtId="4" fontId="4" fillId="0" borderId="1" xfId="0" applyNumberFormat="1" applyFont="1" applyBorder="1" applyAlignment="1">
      <alignment vertical="center" wrapText="1"/>
    </xf>
    <xf numFmtId="4" fontId="4" fillId="0" borderId="1" xfId="0" applyNumberFormat="1" applyFont="1" applyBorder="1" applyAlignment="1">
      <alignment horizontal="right" vertical="center" wrapText="1"/>
    </xf>
    <xf numFmtId="0" fontId="6" fillId="0" borderId="1" xfId="0" applyFont="1" applyBorder="1" applyAlignment="1">
      <alignment horizontal="left" vertical="center" wrapText="1"/>
    </xf>
    <xf numFmtId="0" fontId="5" fillId="0" borderId="1" xfId="0" applyFont="1" applyBorder="1" applyAlignment="1">
      <alignment horizontal="left" vertical="center" wrapText="1"/>
    </xf>
    <xf numFmtId="0" fontId="4" fillId="0" borderId="0" xfId="0" applyFont="1" applyBorder="1" applyAlignment="1">
      <alignment horizontal="left" vertical="center" wrapText="1"/>
    </xf>
    <xf numFmtId="0" fontId="4" fillId="0" borderId="0" xfId="0" applyFont="1" applyBorder="1" applyAlignment="1">
      <alignment horizontal="right" vertical="center" wrapText="1"/>
    </xf>
    <xf numFmtId="0" fontId="25" fillId="0" borderId="1" xfId="0" applyFont="1" applyBorder="1" applyAlignment="1">
      <alignment horizontal="center" vertical="center" wrapText="1"/>
    </xf>
    <xf numFmtId="4" fontId="24" fillId="0" borderId="1" xfId="0" applyNumberFormat="1" applyFont="1" applyBorder="1" applyAlignment="1">
      <alignment horizontal="right" vertical="center" wrapText="1"/>
    </xf>
    <xf numFmtId="4" fontId="25" fillId="0" borderId="1" xfId="0" applyNumberFormat="1" applyFont="1" applyBorder="1" applyAlignment="1">
      <alignment horizontal="righ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1" Type="http://schemas.openxmlformats.org/officeDocument/2006/relationships/styles" Target="styles.xml"/><Relationship Id="rId20" Type="http://schemas.openxmlformats.org/officeDocument/2006/relationships/sharedStrings" Target="sharedStrings.xml"/><Relationship Id="rId2" Type="http://schemas.openxmlformats.org/officeDocument/2006/relationships/worksheet" Target="worksheets/sheet2.xml"/><Relationship Id="rId19" Type="http://schemas.openxmlformats.org/officeDocument/2006/relationships/theme" Target="theme/theme1.xml"/><Relationship Id="rId18" Type="http://schemas.openxmlformats.org/officeDocument/2006/relationships/externalLink" Target="externalLinks/externalLink3.xml"/><Relationship Id="rId17" Type="http://schemas.openxmlformats.org/officeDocument/2006/relationships/externalLink" Target="externalLinks/externalLink2.xml"/><Relationship Id="rId16" Type="http://schemas.openxmlformats.org/officeDocument/2006/relationships/externalLink" Target="externalLinks/externalLink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38468;&#20214;2&#65306;&#24576;&#21270;&#37096;&#38376;&#39044;&#31639;&#20844;&#24320;&#34920;%20(&#22478;&#24066;&#25191;&#27861;&#2361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39044;&#31639;&#20844;&#24320;\2026\2026&#24180;&#39044;&#31639;&#20844;&#24320;\&#32489;&#25928;&#30446;&#26631;\&#32489;&#25928;&#30446;&#26631;\2026&#24180;&#22478;&#24066;&#22253;&#26519;&#22522;&#30784;&#35774;&#26045;&#23433;&#20840;&#27835;&#29702;&#24037;&#3124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39044;&#31639;&#20844;&#24320;\2026\2026&#24180;&#39044;&#31639;&#20844;&#24320;\&#32489;&#25928;&#30446;&#26631;\&#32489;&#25928;&#30446;&#26631;\&#24314;&#22478;&#21306;251&#26666;&#21476;&#26641;&#21517;&#26408;&#20445;&#25252;&#36153;.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目录"/>
      <sheetName val="收支预算总表"/>
      <sheetName val="收入预算总表"/>
      <sheetName val="支出预算总表"/>
      <sheetName val="财政拨款收支预算总表"/>
      <sheetName val="一般公共预算支出预算表"/>
      <sheetName val="一般公共预算基本支出预算表"/>
      <sheetName val="一般公共预算“三公”经费支出预算表"/>
      <sheetName val="政府性基金预算支出预算表"/>
      <sheetName val="项目支出预算表"/>
    </sheetNames>
    <sheetDataSet>
      <sheetData sheetId="0"/>
      <sheetData sheetId="1">
        <row r="7">
          <cell r="B7">
            <v>3220.362259</v>
          </cell>
        </row>
      </sheetData>
      <sheetData sheetId="2"/>
      <sheetData sheetId="3">
        <row r="7">
          <cell r="C7">
            <v>3220.362259</v>
          </cell>
          <cell r="D7">
            <v>2170.362259</v>
          </cell>
        </row>
        <row r="7">
          <cell r="G7">
            <v>1050</v>
          </cell>
        </row>
      </sheetData>
      <sheetData sheetId="4">
        <row r="8">
          <cell r="B8">
            <v>2470.362259</v>
          </cell>
        </row>
        <row r="9">
          <cell r="B9">
            <v>750</v>
          </cell>
        </row>
      </sheetData>
      <sheetData sheetId="5"/>
      <sheetData sheetId="6"/>
      <sheetData sheetId="7"/>
      <sheetData sheetId="8"/>
      <sheetData sheetId="9">
        <row r="14">
          <cell r="B14" t="str">
            <v>2026年城市园林基础设施安全治理工程</v>
          </cell>
        </row>
        <row r="14">
          <cell r="D14">
            <v>400</v>
          </cell>
        </row>
        <row r="15">
          <cell r="B15" t="str">
            <v>建城区251株古树名木保护费</v>
          </cell>
        </row>
        <row r="15">
          <cell r="D15">
            <v>20</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Sheet1"/>
    </sheetNames>
    <sheetDataSet>
      <sheetData sheetId="0">
        <row r="19">
          <cell r="E19" t="str">
            <v>8</v>
          </cell>
        </row>
      </sheetData>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Sheet1"/>
    </sheetNames>
    <sheetDataSet>
      <sheetData sheetId="0">
        <row r="16">
          <cell r="B16" t="str">
            <v>用于城区251株古树名木保护费，保护古树名木及其生存的自然环境，传承历史文化，促进生态文明建设。</v>
          </cell>
        </row>
      </sheetData>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5"/>
  <sheetViews>
    <sheetView workbookViewId="0">
      <selection activeCell="A3" sqref="A3:D3"/>
    </sheetView>
  </sheetViews>
  <sheetFormatPr defaultColWidth="10" defaultRowHeight="13.5" outlineLevelCol="3"/>
  <cols>
    <col min="1" max="1" width="31.6166666666667" customWidth="1"/>
    <col min="2" max="2" width="16.6916666666667" customWidth="1"/>
    <col min="3" max="3" width="39.6333333333333" customWidth="1"/>
    <col min="4" max="4" width="31.075" customWidth="1"/>
    <col min="5" max="5" width="9.76666666666667" customWidth="1"/>
  </cols>
  <sheetData>
    <row r="1" ht="21.55" customHeight="1" spans="1:4">
      <c r="A1" s="95" t="s">
        <v>0</v>
      </c>
      <c r="B1" s="95"/>
      <c r="C1" s="95"/>
      <c r="D1" s="95"/>
    </row>
    <row r="2" ht="34.5" customHeight="1" spans="1:4">
      <c r="A2" s="96" t="s">
        <v>1</v>
      </c>
      <c r="B2" s="96"/>
      <c r="C2" s="96"/>
      <c r="D2" s="96"/>
    </row>
    <row r="3" ht="33.6" customHeight="1" spans="1:4">
      <c r="A3" s="125" t="s">
        <v>2</v>
      </c>
      <c r="B3" s="125"/>
      <c r="C3" s="125"/>
      <c r="D3" s="125"/>
    </row>
    <row r="4" ht="22.4" customHeight="1" spans="1:4">
      <c r="D4" s="126" t="s">
        <v>3</v>
      </c>
    </row>
    <row r="5" ht="28.45" customHeight="1" spans="1:4">
      <c r="A5" s="127" t="s">
        <v>4</v>
      </c>
      <c r="B5" s="127"/>
      <c r="C5" s="127" t="s">
        <v>5</v>
      </c>
      <c r="D5" s="127"/>
    </row>
    <row r="6" ht="31.05" customHeight="1" spans="1:4">
      <c r="A6" s="120" t="s">
        <v>6</v>
      </c>
      <c r="B6" s="120" t="s">
        <v>7</v>
      </c>
      <c r="C6" s="120" t="s">
        <v>6</v>
      </c>
      <c r="D6" s="120" t="s">
        <v>7</v>
      </c>
    </row>
    <row r="7" ht="22.8" customHeight="1" spans="1:4">
      <c r="A7" s="104" t="s">
        <v>8</v>
      </c>
      <c r="B7" s="112">
        <f>[1]收支预算总表!$B$7</f>
        <v>3220.362259</v>
      </c>
      <c r="C7" s="104" t="s">
        <v>9</v>
      </c>
      <c r="D7" s="112"/>
    </row>
    <row r="8" ht="22.8" customHeight="1" spans="1:4">
      <c r="A8" s="104" t="s">
        <v>10</v>
      </c>
      <c r="B8" s="112"/>
      <c r="C8" s="104" t="s">
        <v>11</v>
      </c>
      <c r="D8" s="112"/>
    </row>
    <row r="9" ht="22.8" customHeight="1" spans="1:4">
      <c r="A9" s="104" t="s">
        <v>12</v>
      </c>
      <c r="B9" s="112"/>
      <c r="C9" s="104" t="s">
        <v>13</v>
      </c>
      <c r="D9" s="112"/>
    </row>
    <row r="10" ht="22.8" customHeight="1" spans="1:4">
      <c r="A10" s="104" t="s">
        <v>14</v>
      </c>
      <c r="B10" s="112"/>
      <c r="C10" s="104" t="s">
        <v>15</v>
      </c>
      <c r="D10" s="112"/>
    </row>
    <row r="11" ht="22.8" customHeight="1" spans="1:4">
      <c r="A11" s="104" t="s">
        <v>16</v>
      </c>
      <c r="B11" s="112"/>
      <c r="C11" s="104" t="s">
        <v>17</v>
      </c>
      <c r="D11" s="112"/>
    </row>
    <row r="12" ht="22.8" customHeight="1" spans="1:4">
      <c r="A12" s="104" t="s">
        <v>18</v>
      </c>
      <c r="B12" s="112"/>
      <c r="C12" s="104" t="s">
        <v>19</v>
      </c>
      <c r="D12" s="112"/>
    </row>
    <row r="13" ht="22.8" customHeight="1" spans="1:4">
      <c r="A13" s="104" t="s">
        <v>20</v>
      </c>
      <c r="B13" s="112"/>
      <c r="C13" s="104" t="s">
        <v>21</v>
      </c>
      <c r="D13" s="112"/>
    </row>
    <row r="14" ht="22.8" customHeight="1" spans="1:4">
      <c r="A14" s="104"/>
      <c r="B14" s="104"/>
      <c r="C14" s="104" t="s">
        <v>22</v>
      </c>
      <c r="D14" s="112">
        <v>257.527576</v>
      </c>
    </row>
    <row r="15" ht="22.8" customHeight="1" spans="1:4">
      <c r="A15" s="104"/>
      <c r="B15" s="104"/>
      <c r="C15" s="104" t="s">
        <v>23</v>
      </c>
      <c r="D15" s="112"/>
    </row>
    <row r="16" ht="22.8" customHeight="1" spans="1:4">
      <c r="A16" s="104"/>
      <c r="B16" s="104"/>
      <c r="C16" s="104" t="s">
        <v>24</v>
      </c>
      <c r="D16" s="112">
        <v>76.381172</v>
      </c>
    </row>
    <row r="17" ht="22.8" customHeight="1" spans="1:4">
      <c r="A17" s="104"/>
      <c r="B17" s="104"/>
      <c r="C17" s="104" t="s">
        <v>25</v>
      </c>
      <c r="D17" s="112"/>
    </row>
    <row r="18" ht="22.8" customHeight="1" spans="1:4">
      <c r="A18" s="104"/>
      <c r="B18" s="104"/>
      <c r="C18" s="104" t="s">
        <v>26</v>
      </c>
      <c r="D18" s="112">
        <v>2743.300771</v>
      </c>
    </row>
    <row r="19" ht="22.8" customHeight="1" spans="1:4">
      <c r="A19" s="104"/>
      <c r="B19" s="104"/>
      <c r="C19" s="104" t="s">
        <v>27</v>
      </c>
      <c r="D19" s="112"/>
    </row>
    <row r="20" ht="22.8" customHeight="1" spans="1:4">
      <c r="A20" s="104"/>
      <c r="B20" s="104"/>
      <c r="C20" s="104" t="s">
        <v>28</v>
      </c>
      <c r="D20" s="112"/>
    </row>
    <row r="21" ht="22.8" customHeight="1" spans="1:4">
      <c r="A21" s="104"/>
      <c r="B21" s="104"/>
      <c r="C21" s="104" t="s">
        <v>29</v>
      </c>
      <c r="D21" s="112"/>
    </row>
    <row r="22" ht="22.8" customHeight="1" spans="1:4">
      <c r="A22" s="104"/>
      <c r="B22" s="104"/>
      <c r="C22" s="104" t="s">
        <v>30</v>
      </c>
      <c r="D22" s="112"/>
    </row>
    <row r="23" ht="22.8" customHeight="1" spans="1:4">
      <c r="A23" s="104"/>
      <c r="B23" s="104"/>
      <c r="C23" s="104" t="s">
        <v>31</v>
      </c>
      <c r="D23" s="112"/>
    </row>
    <row r="24" ht="22.8" customHeight="1" spans="1:4">
      <c r="A24" s="104"/>
      <c r="B24" s="104"/>
      <c r="C24" s="104" t="s">
        <v>32</v>
      </c>
      <c r="D24" s="112"/>
    </row>
    <row r="25" ht="22.8" customHeight="1" spans="1:4">
      <c r="A25" s="104"/>
      <c r="B25" s="104"/>
      <c r="C25" s="104" t="s">
        <v>33</v>
      </c>
      <c r="D25" s="112"/>
    </row>
    <row r="26" ht="22.8" customHeight="1" spans="1:4">
      <c r="A26" s="104"/>
      <c r="B26" s="104"/>
      <c r="C26" s="104" t="s">
        <v>34</v>
      </c>
      <c r="D26" s="112">
        <v>143.15274</v>
      </c>
    </row>
    <row r="27" ht="22.8" customHeight="1" spans="1:4">
      <c r="A27" s="104"/>
      <c r="B27" s="104"/>
      <c r="C27" s="104" t="s">
        <v>35</v>
      </c>
      <c r="D27" s="112"/>
    </row>
    <row r="28" ht="22.8" customHeight="1" spans="1:4">
      <c r="A28" s="104"/>
      <c r="B28" s="104"/>
      <c r="C28" s="104" t="s">
        <v>36</v>
      </c>
      <c r="D28" s="112"/>
    </row>
    <row r="29" ht="22.8" customHeight="1" spans="1:4">
      <c r="A29" s="104"/>
      <c r="B29" s="104"/>
      <c r="C29" s="104" t="s">
        <v>37</v>
      </c>
      <c r="D29" s="112"/>
    </row>
    <row r="30" ht="22.8" customHeight="1" spans="1:4">
      <c r="A30" s="104"/>
      <c r="B30" s="104"/>
      <c r="C30" s="104" t="s">
        <v>38</v>
      </c>
      <c r="D30" s="112"/>
    </row>
    <row r="31" ht="22.8" customHeight="1" spans="1:4">
      <c r="A31" s="104"/>
      <c r="B31" s="104"/>
      <c r="C31" s="104" t="s">
        <v>39</v>
      </c>
      <c r="D31" s="112"/>
    </row>
    <row r="32" ht="22.8" customHeight="1" spans="1:4">
      <c r="A32" s="104"/>
      <c r="B32" s="104"/>
      <c r="C32" s="104" t="s">
        <v>40</v>
      </c>
      <c r="D32" s="112"/>
    </row>
    <row r="33" ht="22.8" customHeight="1" spans="1:4">
      <c r="A33" s="104"/>
      <c r="B33" s="104"/>
      <c r="C33" s="104" t="s">
        <v>41</v>
      </c>
      <c r="D33" s="112"/>
    </row>
    <row r="34" ht="22.8" customHeight="1" spans="1:4">
      <c r="A34" s="104"/>
      <c r="B34" s="104"/>
      <c r="C34" s="104" t="s">
        <v>42</v>
      </c>
      <c r="D34" s="112"/>
    </row>
    <row r="35" ht="22.8" customHeight="1" spans="1:4">
      <c r="A35" s="104"/>
      <c r="B35" s="104"/>
      <c r="C35" s="104" t="s">
        <v>43</v>
      </c>
      <c r="D35" s="112"/>
    </row>
    <row r="36" ht="22.8" customHeight="1" spans="1:4">
      <c r="A36" s="104"/>
      <c r="B36" s="104"/>
      <c r="C36" s="104" t="s">
        <v>44</v>
      </c>
      <c r="D36" s="112"/>
    </row>
    <row r="37" ht="22.8" customHeight="1" spans="1:4">
      <c r="A37" s="104"/>
      <c r="B37" s="104"/>
      <c r="C37" s="113"/>
      <c r="D37" s="112"/>
    </row>
    <row r="38" ht="26.7" customHeight="1" spans="1:4">
      <c r="A38" s="104"/>
      <c r="B38" s="104"/>
      <c r="C38" s="104"/>
      <c r="D38" s="112"/>
    </row>
    <row r="39" ht="21.15" customHeight="1" spans="1:4">
      <c r="A39" s="117" t="s">
        <v>45</v>
      </c>
      <c r="B39" s="128">
        <f>B7</f>
        <v>3220.362259</v>
      </c>
      <c r="C39" s="117" t="s">
        <v>46</v>
      </c>
      <c r="D39" s="128">
        <v>3220.362259</v>
      </c>
    </row>
    <row r="40" ht="21.15" customHeight="1" spans="1:4">
      <c r="A40" s="124" t="s">
        <v>47</v>
      </c>
      <c r="B40" s="112"/>
      <c r="C40" s="99" t="s">
        <v>48</v>
      </c>
      <c r="D40" s="116"/>
    </row>
    <row r="41" ht="24.15" customHeight="1" spans="1:4">
      <c r="A41" s="124" t="s">
        <v>49</v>
      </c>
      <c r="B41" s="112"/>
      <c r="C41" s="113"/>
      <c r="D41" s="112"/>
    </row>
    <row r="42" ht="18.95" customHeight="1" spans="1:4">
      <c r="A42" s="124" t="s">
        <v>50</v>
      </c>
      <c r="B42" s="112"/>
      <c r="C42" s="113"/>
      <c r="D42" s="112"/>
    </row>
    <row r="43" ht="20.7" customHeight="1" spans="1:4">
      <c r="A43" s="124" t="s">
        <v>51</v>
      </c>
      <c r="B43" s="112"/>
      <c r="C43" s="104"/>
      <c r="D43" s="112"/>
    </row>
    <row r="44" ht="25.85" customHeight="1" spans="1:4">
      <c r="A44" s="124" t="s">
        <v>52</v>
      </c>
      <c r="B44" s="112"/>
      <c r="C44" s="104"/>
      <c r="D44" s="112"/>
    </row>
    <row r="45" ht="42.25" customHeight="1" spans="1:4">
      <c r="A45" s="127" t="s">
        <v>53</v>
      </c>
      <c r="B45" s="129">
        <f>B39</f>
        <v>3220.362259</v>
      </c>
      <c r="C45" s="127" t="s">
        <v>54</v>
      </c>
      <c r="D45" s="129">
        <f>D39</f>
        <v>3220.362259</v>
      </c>
    </row>
  </sheetData>
  <mergeCells count="4">
    <mergeCell ref="A2:D2"/>
    <mergeCell ref="A3:D3"/>
    <mergeCell ref="A5:B5"/>
    <mergeCell ref="C5:D5"/>
  </mergeCells>
  <printOptions horizontalCentered="1"/>
  <pageMargins left="0.751388888888889" right="0.393055555555556" top="0.266666666666667" bottom="0.118055555555556" header="0" footer="0"/>
  <pageSetup paperSize="9" scale="74" orientation="portrait"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2"/>
  <sheetViews>
    <sheetView workbookViewId="0">
      <selection activeCell="I18" sqref="I18"/>
    </sheetView>
  </sheetViews>
  <sheetFormatPr defaultColWidth="9.10833333333333" defaultRowHeight="12.75" outlineLevelCol="7"/>
  <cols>
    <col min="1" max="3" width="3.10833333333333" style="74" customWidth="1"/>
    <col min="4" max="4" width="37.3333333333333" style="74" customWidth="1"/>
    <col min="5" max="7" width="16" style="74" customWidth="1"/>
    <col min="8" max="8" width="9.775" style="74" customWidth="1"/>
    <col min="9" max="16384" width="9.10833333333333" style="74"/>
  </cols>
  <sheetData>
    <row r="1" s="74" customFormat="1" customHeight="1" spans="1:8">
      <c r="A1" s="78" t="s">
        <v>234</v>
      </c>
      <c r="G1" s="79"/>
      <c r="H1" s="80"/>
    </row>
    <row r="2" s="75" customFormat="1" ht="29" customHeight="1" spans="1:8">
      <c r="A2" s="81" t="s">
        <v>235</v>
      </c>
      <c r="B2" s="81"/>
      <c r="C2" s="81"/>
      <c r="D2" s="81"/>
      <c r="E2" s="81"/>
      <c r="F2" s="81"/>
      <c r="G2" s="81"/>
      <c r="H2" s="80"/>
    </row>
    <row r="3" s="74" customFormat="1" customHeight="1" spans="1:8">
      <c r="G3" s="79"/>
      <c r="H3" s="80"/>
    </row>
    <row r="4" s="74" customFormat="1" ht="24" customHeight="1" spans="1:8">
      <c r="A4" s="77" t="str">
        <f>项目支出预算表!A3</f>
        <v>部门：300001怀化市城市管理局</v>
      </c>
      <c r="G4" s="79" t="s">
        <v>236</v>
      </c>
      <c r="H4" s="80"/>
    </row>
    <row r="5" s="74" customFormat="1" ht="22" customHeight="1" spans="1:8">
      <c r="A5" s="82" t="s">
        <v>92</v>
      </c>
      <c r="B5" s="83"/>
      <c r="C5" s="83"/>
      <c r="D5" s="83"/>
      <c r="E5" s="84" t="s">
        <v>237</v>
      </c>
      <c r="F5" s="84"/>
      <c r="G5" s="84"/>
      <c r="H5" s="80"/>
    </row>
    <row r="6" s="74" customFormat="1" ht="15.6" customHeight="1" spans="1:8">
      <c r="A6" s="85" t="s">
        <v>238</v>
      </c>
      <c r="B6" s="86"/>
      <c r="C6" s="86"/>
      <c r="D6" s="87" t="s">
        <v>103</v>
      </c>
      <c r="E6" s="86" t="s">
        <v>63</v>
      </c>
      <c r="F6" s="86" t="s">
        <v>81</v>
      </c>
      <c r="G6" s="86" t="s">
        <v>82</v>
      </c>
      <c r="H6" s="80"/>
    </row>
    <row r="7" s="74" customFormat="1" ht="15.6" customHeight="1" spans="1:8">
      <c r="A7" s="85"/>
      <c r="B7" s="86"/>
      <c r="C7" s="86"/>
      <c r="D7" s="87"/>
      <c r="E7" s="86"/>
      <c r="F7" s="86"/>
      <c r="G7" s="86"/>
      <c r="H7" s="80"/>
    </row>
    <row r="8" s="74" customFormat="1" ht="15.6" customHeight="1" spans="1:8">
      <c r="A8" s="88"/>
      <c r="B8" s="89"/>
      <c r="C8" s="89"/>
      <c r="D8" s="90"/>
      <c r="E8" s="86"/>
      <c r="F8" s="86"/>
      <c r="G8" s="86"/>
      <c r="H8" s="80"/>
    </row>
    <row r="9" s="74" customFormat="1" ht="26" customHeight="1" spans="1:8">
      <c r="A9" s="91" t="s">
        <v>239</v>
      </c>
      <c r="B9" s="92"/>
      <c r="C9" s="92"/>
      <c r="D9" s="92"/>
      <c r="E9" s="87" t="s">
        <v>240</v>
      </c>
      <c r="F9" s="87" t="s">
        <v>241</v>
      </c>
      <c r="G9" s="87" t="s">
        <v>242</v>
      </c>
      <c r="H9" s="80"/>
    </row>
    <row r="10" s="74" customFormat="1" ht="26" customHeight="1" spans="1:8">
      <c r="A10" s="91" t="s">
        <v>63</v>
      </c>
      <c r="B10" s="92"/>
      <c r="C10" s="92"/>
      <c r="D10" s="92"/>
      <c r="E10" s="93">
        <v>0</v>
      </c>
      <c r="F10" s="93">
        <v>0</v>
      </c>
      <c r="G10" s="93">
        <v>0</v>
      </c>
      <c r="H10" s="80"/>
    </row>
    <row r="11" s="76" customFormat="1" ht="15.6" customHeight="1" spans="1:8">
      <c r="A11" s="94" t="s">
        <v>213</v>
      </c>
      <c r="B11" s="94"/>
      <c r="C11" s="94"/>
      <c r="D11" s="94"/>
      <c r="E11" s="94"/>
      <c r="F11" s="94"/>
      <c r="G11" s="94"/>
      <c r="H11" s="80"/>
    </row>
    <row r="12" s="77" customFormat="1" ht="12" customHeight="1" spans="1:8">
      <c r="H12" s="80"/>
    </row>
  </sheetData>
  <mergeCells count="11">
    <mergeCell ref="A2:G2"/>
    <mergeCell ref="A5:D5"/>
    <mergeCell ref="E5:G5"/>
    <mergeCell ref="A9:D9"/>
    <mergeCell ref="A10:D10"/>
    <mergeCell ref="A11:G11"/>
    <mergeCell ref="D6:D8"/>
    <mergeCell ref="E6:E8"/>
    <mergeCell ref="F6:F8"/>
    <mergeCell ref="G6:G8"/>
    <mergeCell ref="A6:C8"/>
  </mergeCells>
  <pageMargins left="0.75" right="0.75" top="1" bottom="1" header="0.5" footer="0.5"/>
  <pageSetup paperSize="9" scale="93"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22"/>
  <sheetViews>
    <sheetView workbookViewId="0">
      <selection activeCell="H10" sqref="H10"/>
    </sheetView>
  </sheetViews>
  <sheetFormatPr defaultColWidth="9" defaultRowHeight="13.5"/>
  <cols>
    <col min="2" max="2" width="10.25" customWidth="1"/>
    <col min="6" max="6" width="14.3833333333333" customWidth="1"/>
    <col min="9" max="10" width="25.3666666666667" customWidth="1"/>
  </cols>
  <sheetData>
    <row r="1" spans="1:13">
      <c r="A1" s="6" t="s">
        <v>243</v>
      </c>
      <c r="B1" s="6"/>
      <c r="C1" s="6"/>
      <c r="D1" s="6"/>
      <c r="E1" s="1"/>
      <c r="F1" s="6"/>
      <c r="G1" s="6"/>
      <c r="H1" s="1"/>
      <c r="I1" s="1"/>
      <c r="J1" s="1"/>
      <c r="K1" s="1"/>
      <c r="L1" s="6"/>
      <c r="M1" s="1"/>
    </row>
    <row r="2" ht="24" spans="1:13">
      <c r="A2" s="69" t="s">
        <v>244</v>
      </c>
      <c r="B2" s="69"/>
      <c r="C2" s="69"/>
      <c r="D2" s="69"/>
      <c r="E2" s="69"/>
      <c r="F2" s="69"/>
      <c r="G2" s="69"/>
      <c r="H2" s="69"/>
      <c r="I2" s="69"/>
      <c r="J2" s="69"/>
      <c r="K2" s="69"/>
      <c r="L2" s="69"/>
      <c r="M2" s="69"/>
    </row>
    <row r="3" spans="1:13">
      <c r="A3" s="5" t="str">
        <f>项目支出预算表!A3</f>
        <v>部门：300001怀化市城市管理局</v>
      </c>
      <c r="B3" s="5"/>
      <c r="C3" s="5"/>
      <c r="D3" s="5"/>
      <c r="E3" s="5"/>
      <c r="F3" s="5"/>
      <c r="G3" s="5"/>
      <c r="H3" s="5"/>
      <c r="I3" s="5"/>
      <c r="J3" s="5"/>
      <c r="K3" s="5"/>
      <c r="L3" s="5"/>
      <c r="M3" s="5"/>
    </row>
    <row r="4" spans="1:13">
      <c r="A4" s="6"/>
      <c r="B4" s="6"/>
      <c r="C4" s="6"/>
      <c r="D4" s="6"/>
      <c r="E4" s="1"/>
      <c r="F4" s="6"/>
      <c r="G4" s="6"/>
      <c r="H4" s="1"/>
      <c r="I4" s="1"/>
      <c r="J4" s="1"/>
      <c r="K4" s="1"/>
      <c r="L4" s="7" t="s">
        <v>236</v>
      </c>
      <c r="M4" s="7"/>
    </row>
    <row r="5" spans="1:13">
      <c r="A5" s="8" t="s">
        <v>245</v>
      </c>
      <c r="B5" s="8" t="s">
        <v>246</v>
      </c>
      <c r="C5" s="8" t="s">
        <v>247</v>
      </c>
      <c r="D5" s="8" t="s">
        <v>248</v>
      </c>
      <c r="E5" s="8" t="s">
        <v>249</v>
      </c>
      <c r="F5" s="8"/>
      <c r="G5" s="8"/>
      <c r="H5" s="8"/>
      <c r="I5" s="8"/>
      <c r="J5" s="8"/>
      <c r="K5" s="8"/>
      <c r="L5" s="8"/>
      <c r="M5" s="8"/>
    </row>
    <row r="6" ht="22.5" spans="1:13">
      <c r="A6" s="9"/>
      <c r="B6" s="9"/>
      <c r="C6" s="9"/>
      <c r="D6" s="9"/>
      <c r="E6" s="9" t="s">
        <v>250</v>
      </c>
      <c r="F6" s="9" t="s">
        <v>251</v>
      </c>
      <c r="G6" s="9" t="s">
        <v>252</v>
      </c>
      <c r="H6" s="70" t="s">
        <v>253</v>
      </c>
      <c r="I6" s="71" t="s">
        <v>254</v>
      </c>
      <c r="J6" s="9" t="s">
        <v>255</v>
      </c>
      <c r="K6" s="9" t="s">
        <v>256</v>
      </c>
      <c r="L6" s="9" t="s">
        <v>257</v>
      </c>
      <c r="M6" s="9" t="s">
        <v>258</v>
      </c>
    </row>
    <row r="7" ht="34" customHeight="1" spans="1:13">
      <c r="A7" s="54">
        <v>300001</v>
      </c>
      <c r="B7" s="55" t="s">
        <v>259</v>
      </c>
      <c r="C7" s="56">
        <v>488</v>
      </c>
      <c r="D7" s="55" t="s">
        <v>260</v>
      </c>
      <c r="E7" s="19" t="s">
        <v>261</v>
      </c>
      <c r="F7" s="27" t="s">
        <v>262</v>
      </c>
      <c r="G7" s="28" t="s">
        <v>259</v>
      </c>
      <c r="H7" s="57">
        <v>488</v>
      </c>
      <c r="I7" s="22" t="s">
        <v>263</v>
      </c>
      <c r="J7" s="30" t="s">
        <v>264</v>
      </c>
      <c r="K7" s="28" t="s">
        <v>265</v>
      </c>
      <c r="L7" s="28" t="s">
        <v>266</v>
      </c>
      <c r="M7" s="58"/>
    </row>
    <row r="8" ht="36" customHeight="1" spans="1:13">
      <c r="A8" s="54"/>
      <c r="B8" s="55"/>
      <c r="C8" s="56"/>
      <c r="D8" s="55"/>
      <c r="E8" s="19"/>
      <c r="F8" s="27" t="s">
        <v>267</v>
      </c>
      <c r="G8" s="28" t="s">
        <v>268</v>
      </c>
      <c r="H8" s="28">
        <v>0</v>
      </c>
      <c r="I8" s="30" t="s">
        <v>269</v>
      </c>
      <c r="J8" s="31" t="s">
        <v>270</v>
      </c>
      <c r="K8" s="28" t="s">
        <v>271</v>
      </c>
      <c r="L8" s="28" t="s">
        <v>272</v>
      </c>
      <c r="M8" s="58"/>
    </row>
    <row r="9" ht="42" customHeight="1" spans="1:13">
      <c r="A9" s="54"/>
      <c r="B9" s="55"/>
      <c r="C9" s="56"/>
      <c r="D9" s="55"/>
      <c r="E9" s="19"/>
      <c r="F9" s="27" t="s">
        <v>273</v>
      </c>
      <c r="G9" s="28" t="s">
        <v>274</v>
      </c>
      <c r="H9" s="28">
        <v>0</v>
      </c>
      <c r="I9" s="30" t="s">
        <v>275</v>
      </c>
      <c r="J9" s="31" t="s">
        <v>276</v>
      </c>
      <c r="K9" s="28" t="s">
        <v>271</v>
      </c>
      <c r="L9" s="28" t="s">
        <v>272</v>
      </c>
      <c r="M9" s="58"/>
    </row>
    <row r="10" ht="30" customHeight="1" spans="1:13">
      <c r="A10" s="54"/>
      <c r="B10" s="55"/>
      <c r="C10" s="56"/>
      <c r="D10" s="55"/>
      <c r="E10" s="19" t="s">
        <v>277</v>
      </c>
      <c r="F10" s="59" t="s">
        <v>278</v>
      </c>
      <c r="G10" s="28" t="s">
        <v>279</v>
      </c>
      <c r="H10" s="28">
        <v>150000</v>
      </c>
      <c r="I10" s="30" t="s">
        <v>280</v>
      </c>
      <c r="J10" s="33" t="s">
        <v>281</v>
      </c>
      <c r="K10" s="28" t="s">
        <v>282</v>
      </c>
      <c r="L10" s="28" t="s">
        <v>272</v>
      </c>
      <c r="M10" s="58"/>
    </row>
    <row r="11" ht="30" customHeight="1" spans="1:13">
      <c r="A11" s="54"/>
      <c r="B11" s="55"/>
      <c r="C11" s="56"/>
      <c r="D11" s="55"/>
      <c r="E11" s="19"/>
      <c r="F11" s="72"/>
      <c r="G11" s="28" t="s">
        <v>283</v>
      </c>
      <c r="H11" s="28">
        <v>100</v>
      </c>
      <c r="I11" s="30" t="s">
        <v>284</v>
      </c>
      <c r="J11" s="33" t="s">
        <v>285</v>
      </c>
      <c r="K11" s="28" t="s">
        <v>286</v>
      </c>
      <c r="L11" s="28" t="s">
        <v>272</v>
      </c>
      <c r="M11" s="61"/>
    </row>
    <row r="12" ht="30" customHeight="1" spans="1:13">
      <c r="A12" s="54"/>
      <c r="B12" s="55"/>
      <c r="C12" s="56"/>
      <c r="D12" s="55"/>
      <c r="E12" s="19"/>
      <c r="F12" s="72"/>
      <c r="G12" s="28" t="s">
        <v>287</v>
      </c>
      <c r="H12" s="28">
        <v>600</v>
      </c>
      <c r="I12" s="30" t="s">
        <v>288</v>
      </c>
      <c r="J12" s="33" t="s">
        <v>285</v>
      </c>
      <c r="K12" s="28" t="s">
        <v>286</v>
      </c>
      <c r="L12" s="28" t="s">
        <v>272</v>
      </c>
      <c r="M12" s="61"/>
    </row>
    <row r="13" ht="30" customHeight="1" spans="1:13">
      <c r="A13" s="54"/>
      <c r="B13" s="55"/>
      <c r="C13" s="56"/>
      <c r="D13" s="55"/>
      <c r="E13" s="19"/>
      <c r="F13" s="60" t="s">
        <v>289</v>
      </c>
      <c r="G13" s="28" t="s">
        <v>290</v>
      </c>
      <c r="H13" s="28">
        <v>90</v>
      </c>
      <c r="I13" s="30" t="s">
        <v>291</v>
      </c>
      <c r="J13" s="30" t="s">
        <v>292</v>
      </c>
      <c r="K13" s="28" t="s">
        <v>271</v>
      </c>
      <c r="L13" s="28" t="s">
        <v>272</v>
      </c>
      <c r="M13" s="61"/>
    </row>
    <row r="14" ht="30" customHeight="1" spans="1:13">
      <c r="A14" s="54"/>
      <c r="B14" s="55"/>
      <c r="C14" s="56"/>
      <c r="D14" s="55"/>
      <c r="E14" s="19"/>
      <c r="F14" s="73"/>
      <c r="G14" s="28" t="s">
        <v>293</v>
      </c>
      <c r="H14" s="28">
        <v>100</v>
      </c>
      <c r="I14" s="30" t="s">
        <v>294</v>
      </c>
      <c r="J14" s="30" t="s">
        <v>292</v>
      </c>
      <c r="K14" s="28" t="s">
        <v>271</v>
      </c>
      <c r="L14" s="28" t="s">
        <v>295</v>
      </c>
      <c r="M14" s="65"/>
    </row>
    <row r="15" ht="30" customHeight="1" spans="1:13">
      <c r="A15" s="54"/>
      <c r="B15" s="55"/>
      <c r="C15" s="56"/>
      <c r="D15" s="55"/>
      <c r="E15" s="19"/>
      <c r="F15" s="73"/>
      <c r="G15" s="28" t="s">
        <v>296</v>
      </c>
      <c r="H15" s="28">
        <v>100</v>
      </c>
      <c r="I15" s="30" t="s">
        <v>297</v>
      </c>
      <c r="J15" s="30" t="s">
        <v>298</v>
      </c>
      <c r="K15" s="28" t="s">
        <v>271</v>
      </c>
      <c r="L15" s="28" t="s">
        <v>295</v>
      </c>
      <c r="M15" s="65"/>
    </row>
    <row r="16" ht="30" customHeight="1" spans="1:13">
      <c r="A16" s="54"/>
      <c r="B16" s="55"/>
      <c r="C16" s="56"/>
      <c r="D16" s="55"/>
      <c r="E16" s="19"/>
      <c r="F16" s="28" t="s">
        <v>299</v>
      </c>
      <c r="G16" s="28" t="s">
        <v>300</v>
      </c>
      <c r="H16" s="28">
        <v>100</v>
      </c>
      <c r="I16" s="30" t="s">
        <v>301</v>
      </c>
      <c r="J16" s="30" t="s">
        <v>302</v>
      </c>
      <c r="K16" s="28" t="s">
        <v>271</v>
      </c>
      <c r="L16" s="28" t="s">
        <v>295</v>
      </c>
      <c r="M16" s="65"/>
    </row>
    <row r="17" ht="30" customHeight="1" spans="1:13">
      <c r="A17" s="54"/>
      <c r="B17" s="55"/>
      <c r="C17" s="56"/>
      <c r="D17" s="55"/>
      <c r="E17" s="19"/>
      <c r="F17" s="28"/>
      <c r="G17" s="28" t="s">
        <v>303</v>
      </c>
      <c r="H17" s="28">
        <v>100</v>
      </c>
      <c r="I17" s="30" t="s">
        <v>304</v>
      </c>
      <c r="J17" s="30" t="s">
        <v>302</v>
      </c>
      <c r="K17" s="28" t="s">
        <v>271</v>
      </c>
      <c r="L17" s="28" t="s">
        <v>295</v>
      </c>
      <c r="M17" s="65"/>
    </row>
    <row r="18" ht="30" customHeight="1" spans="1:13">
      <c r="A18" s="54"/>
      <c r="B18" s="55"/>
      <c r="C18" s="56"/>
      <c r="D18" s="55"/>
      <c r="E18" s="19" t="s">
        <v>305</v>
      </c>
      <c r="F18" s="28" t="s">
        <v>306</v>
      </c>
      <c r="G18" s="28" t="s">
        <v>307</v>
      </c>
      <c r="H18" s="28" t="s">
        <v>308</v>
      </c>
      <c r="I18" s="30" t="s">
        <v>309</v>
      </c>
      <c r="J18" s="66" t="s">
        <v>310</v>
      </c>
      <c r="K18" s="67" t="s">
        <v>311</v>
      </c>
      <c r="L18" s="43" t="s">
        <v>312</v>
      </c>
      <c r="M18" s="61"/>
    </row>
    <row r="19" ht="30" customHeight="1" spans="1:13">
      <c r="A19" s="54"/>
      <c r="B19" s="55"/>
      <c r="C19" s="56"/>
      <c r="D19" s="55"/>
      <c r="E19" s="19"/>
      <c r="F19" s="28" t="s">
        <v>313</v>
      </c>
      <c r="G19" s="28" t="s">
        <v>314</v>
      </c>
      <c r="H19" s="28" t="s">
        <v>308</v>
      </c>
      <c r="I19" s="30" t="s">
        <v>315</v>
      </c>
      <c r="J19" s="66" t="s">
        <v>310</v>
      </c>
      <c r="K19" s="67" t="s">
        <v>311</v>
      </c>
      <c r="L19" s="43" t="s">
        <v>312</v>
      </c>
      <c r="M19" s="65"/>
    </row>
    <row r="20" ht="30" customHeight="1" spans="1:13">
      <c r="A20" s="54"/>
      <c r="B20" s="55"/>
      <c r="C20" s="56"/>
      <c r="D20" s="55"/>
      <c r="E20" s="19"/>
      <c r="F20" s="27" t="s">
        <v>316</v>
      </c>
      <c r="G20" s="28" t="s">
        <v>317</v>
      </c>
      <c r="H20" s="28" t="s">
        <v>308</v>
      </c>
      <c r="I20" s="30" t="s">
        <v>318</v>
      </c>
      <c r="J20" s="30" t="s">
        <v>319</v>
      </c>
      <c r="K20" s="67" t="s">
        <v>311</v>
      </c>
      <c r="L20" s="43" t="s">
        <v>312</v>
      </c>
      <c r="M20" s="58"/>
    </row>
    <row r="21" ht="30" customHeight="1" spans="1:13">
      <c r="A21" s="54"/>
      <c r="B21" s="55"/>
      <c r="C21" s="56"/>
      <c r="D21" s="55"/>
      <c r="E21" s="19"/>
      <c r="F21" s="27" t="s">
        <v>320</v>
      </c>
      <c r="G21" s="28" t="s">
        <v>321</v>
      </c>
      <c r="H21" s="28" t="s">
        <v>308</v>
      </c>
      <c r="I21" s="30" t="s">
        <v>322</v>
      </c>
      <c r="J21" s="39" t="s">
        <v>323</v>
      </c>
      <c r="K21" s="67" t="s">
        <v>311</v>
      </c>
      <c r="L21" s="43" t="s">
        <v>312</v>
      </c>
      <c r="M21" s="58"/>
    </row>
    <row r="22" ht="30" customHeight="1" spans="1:13">
      <c r="A22" s="54"/>
      <c r="B22" s="55"/>
      <c r="C22" s="56"/>
      <c r="D22" s="55"/>
      <c r="E22" s="19" t="s">
        <v>324</v>
      </c>
      <c r="F22" s="27" t="s">
        <v>325</v>
      </c>
      <c r="G22" s="28" t="s">
        <v>326</v>
      </c>
      <c r="H22" s="28">
        <v>90</v>
      </c>
      <c r="I22" s="30" t="s">
        <v>327</v>
      </c>
      <c r="J22" s="30" t="s">
        <v>328</v>
      </c>
      <c r="K22" s="28" t="s">
        <v>271</v>
      </c>
      <c r="L22" s="28" t="s">
        <v>272</v>
      </c>
      <c r="M22" s="58"/>
    </row>
  </sheetData>
  <mergeCells count="18">
    <mergeCell ref="A2:M2"/>
    <mergeCell ref="A3:M3"/>
    <mergeCell ref="L4:M4"/>
    <mergeCell ref="E5:M5"/>
    <mergeCell ref="A5:A6"/>
    <mergeCell ref="A7:A22"/>
    <mergeCell ref="B5:B6"/>
    <mergeCell ref="B7:B22"/>
    <mergeCell ref="C5:C6"/>
    <mergeCell ref="C7:C22"/>
    <mergeCell ref="D5:D6"/>
    <mergeCell ref="D7:D22"/>
    <mergeCell ref="E7:E9"/>
    <mergeCell ref="E10:E17"/>
    <mergeCell ref="E18:E21"/>
    <mergeCell ref="F10:F12"/>
    <mergeCell ref="F13:F15"/>
    <mergeCell ref="F16:F17"/>
  </mergeCells>
  <pageMargins left="0.75" right="0.75" top="1" bottom="1" header="0.511805555555556" footer="0.511805555555556"/>
  <pageSetup paperSize="9" scale="74"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9"/>
  <sheetViews>
    <sheetView topLeftCell="A7" workbookViewId="0">
      <selection activeCell="A1" sqref="$A1:$XFD1048576"/>
    </sheetView>
  </sheetViews>
  <sheetFormatPr defaultColWidth="9" defaultRowHeight="13.5"/>
  <cols>
    <col min="1" max="1" width="9" style="45"/>
    <col min="2" max="2" width="10.2583333333333" style="45" customWidth="1"/>
    <col min="3" max="5" width="9" style="45"/>
    <col min="6" max="6" width="15.55" style="45" customWidth="1"/>
    <col min="7" max="7" width="12.45" style="45" customWidth="1"/>
    <col min="8" max="8" width="9" style="45"/>
    <col min="9" max="9" width="26.0916666666667" style="45" customWidth="1"/>
    <col min="10" max="10" width="36.55" style="45" customWidth="1"/>
    <col min="11" max="16384" width="9" style="45"/>
  </cols>
  <sheetData>
    <row r="1" s="45" customFormat="1" spans="1:13">
      <c r="A1" s="47" t="s">
        <v>243</v>
      </c>
      <c r="B1" s="47"/>
      <c r="C1" s="47"/>
      <c r="D1" s="47"/>
      <c r="E1" s="48"/>
      <c r="F1" s="47"/>
      <c r="G1" s="47"/>
      <c r="H1" s="48"/>
      <c r="I1" s="48"/>
      <c r="J1" s="48"/>
      <c r="K1" s="48"/>
      <c r="L1" s="47"/>
      <c r="M1" s="48"/>
    </row>
    <row r="2" s="45" customFormat="1" ht="24" spans="1:13">
      <c r="A2" s="49" t="s">
        <v>244</v>
      </c>
      <c r="B2" s="49"/>
      <c r="C2" s="49"/>
      <c r="D2" s="49"/>
      <c r="E2" s="49"/>
      <c r="F2" s="49"/>
      <c r="G2" s="49"/>
      <c r="H2" s="49"/>
      <c r="I2" s="49"/>
      <c r="J2" s="49"/>
      <c r="K2" s="49"/>
      <c r="L2" s="49"/>
      <c r="M2" s="49"/>
    </row>
    <row r="3" s="45" customFormat="1" spans="1:13">
      <c r="A3" s="50" t="s">
        <v>2</v>
      </c>
      <c r="B3" s="50"/>
      <c r="C3" s="50"/>
      <c r="D3" s="50"/>
      <c r="E3" s="50"/>
      <c r="F3" s="50"/>
      <c r="G3" s="50"/>
      <c r="H3" s="50"/>
      <c r="I3" s="50"/>
      <c r="J3" s="50"/>
      <c r="K3" s="50"/>
      <c r="L3" s="50"/>
      <c r="M3" s="50"/>
    </row>
    <row r="4" s="45" customFormat="1" spans="1:13">
      <c r="A4" s="47"/>
      <c r="B4" s="47"/>
      <c r="C4" s="47"/>
      <c r="D4" s="47"/>
      <c r="E4" s="48"/>
      <c r="F4" s="47"/>
      <c r="G4" s="47"/>
      <c r="H4" s="48"/>
      <c r="I4" s="48"/>
      <c r="J4" s="48"/>
      <c r="K4" s="48"/>
      <c r="L4" s="51" t="s">
        <v>236</v>
      </c>
      <c r="M4" s="51"/>
    </row>
    <row r="5" s="45" customFormat="1" ht="25" customHeight="1" spans="1:13">
      <c r="A5" s="52" t="s">
        <v>245</v>
      </c>
      <c r="B5" s="52" t="s">
        <v>246</v>
      </c>
      <c r="C5" s="52" t="s">
        <v>247</v>
      </c>
      <c r="D5" s="52" t="s">
        <v>248</v>
      </c>
      <c r="E5" s="52" t="s">
        <v>249</v>
      </c>
      <c r="F5" s="52"/>
      <c r="G5" s="52"/>
      <c r="H5" s="52"/>
      <c r="I5" s="52"/>
      <c r="J5" s="52"/>
      <c r="K5" s="52"/>
      <c r="L5" s="52"/>
      <c r="M5" s="52"/>
    </row>
    <row r="6" s="45" customFormat="1" ht="32" customHeight="1" spans="1:13">
      <c r="A6" s="53"/>
      <c r="B6" s="53"/>
      <c r="C6" s="53"/>
      <c r="D6" s="53"/>
      <c r="E6" s="53" t="s">
        <v>250</v>
      </c>
      <c r="F6" s="53" t="s">
        <v>251</v>
      </c>
      <c r="G6" s="53" t="s">
        <v>252</v>
      </c>
      <c r="H6" s="53" t="s">
        <v>253</v>
      </c>
      <c r="I6" s="53" t="s">
        <v>329</v>
      </c>
      <c r="J6" s="53" t="s">
        <v>255</v>
      </c>
      <c r="K6" s="53" t="s">
        <v>330</v>
      </c>
      <c r="L6" s="53" t="s">
        <v>257</v>
      </c>
      <c r="M6" s="53" t="s">
        <v>258</v>
      </c>
    </row>
    <row r="7" s="46" customFormat="1" ht="25" customHeight="1" spans="1:13">
      <c r="A7" s="54">
        <v>300001</v>
      </c>
      <c r="B7" s="55" t="s">
        <v>331</v>
      </c>
      <c r="C7" s="56">
        <v>180</v>
      </c>
      <c r="D7" s="55" t="s">
        <v>332</v>
      </c>
      <c r="E7" s="19" t="s">
        <v>261</v>
      </c>
      <c r="F7" s="27" t="s">
        <v>262</v>
      </c>
      <c r="G7" s="28" t="s">
        <v>331</v>
      </c>
      <c r="H7" s="57">
        <v>180</v>
      </c>
      <c r="I7" s="22" t="s">
        <v>263</v>
      </c>
      <c r="J7" s="30" t="s">
        <v>264</v>
      </c>
      <c r="K7" s="28" t="s">
        <v>265</v>
      </c>
      <c r="L7" s="28" t="s">
        <v>266</v>
      </c>
      <c r="M7" s="58"/>
    </row>
    <row r="8" s="46" customFormat="1" ht="25" customHeight="1" spans="1:13">
      <c r="A8" s="54"/>
      <c r="B8" s="55"/>
      <c r="C8" s="56"/>
      <c r="D8" s="55"/>
      <c r="E8" s="19"/>
      <c r="F8" s="27" t="s">
        <v>267</v>
      </c>
      <c r="G8" s="28" t="s">
        <v>268</v>
      </c>
      <c r="H8" s="28">
        <v>0</v>
      </c>
      <c r="I8" s="30" t="s">
        <v>269</v>
      </c>
      <c r="J8" s="31" t="s">
        <v>270</v>
      </c>
      <c r="K8" s="28" t="s">
        <v>271</v>
      </c>
      <c r="L8" s="28" t="s">
        <v>272</v>
      </c>
      <c r="M8" s="58"/>
    </row>
    <row r="9" s="46" customFormat="1" ht="25" customHeight="1" spans="1:13">
      <c r="A9" s="54"/>
      <c r="B9" s="55"/>
      <c r="C9" s="56"/>
      <c r="D9" s="55"/>
      <c r="E9" s="19"/>
      <c r="F9" s="27" t="s">
        <v>273</v>
      </c>
      <c r="G9" s="28" t="s">
        <v>274</v>
      </c>
      <c r="H9" s="28">
        <v>0</v>
      </c>
      <c r="I9" s="30" t="s">
        <v>275</v>
      </c>
      <c r="J9" s="31" t="s">
        <v>276</v>
      </c>
      <c r="K9" s="28" t="s">
        <v>271</v>
      </c>
      <c r="L9" s="28" t="s">
        <v>272</v>
      </c>
      <c r="M9" s="58"/>
    </row>
    <row r="10" s="46" customFormat="1" ht="25" customHeight="1" spans="1:13">
      <c r="A10" s="54"/>
      <c r="B10" s="55"/>
      <c r="C10" s="56"/>
      <c r="D10" s="55"/>
      <c r="E10" s="19" t="s">
        <v>277</v>
      </c>
      <c r="F10" s="59" t="s">
        <v>278</v>
      </c>
      <c r="G10" s="28" t="s">
        <v>333</v>
      </c>
      <c r="H10" s="28">
        <v>7</v>
      </c>
      <c r="I10" s="30" t="s">
        <v>334</v>
      </c>
      <c r="J10" s="33" t="s">
        <v>335</v>
      </c>
      <c r="K10" s="28" t="s">
        <v>336</v>
      </c>
      <c r="L10" s="28" t="s">
        <v>272</v>
      </c>
      <c r="M10" s="58"/>
    </row>
    <row r="11" s="46" customFormat="1" ht="25" customHeight="1" spans="1:13">
      <c r="A11" s="54"/>
      <c r="B11" s="55"/>
      <c r="C11" s="56"/>
      <c r="D11" s="55"/>
      <c r="E11" s="19"/>
      <c r="F11" s="68"/>
      <c r="G11" s="28" t="s">
        <v>337</v>
      </c>
      <c r="H11" s="28">
        <v>1450</v>
      </c>
      <c r="I11" s="30" t="s">
        <v>338</v>
      </c>
      <c r="J11" s="33" t="s">
        <v>335</v>
      </c>
      <c r="K11" s="28" t="s">
        <v>339</v>
      </c>
      <c r="L11" s="28" t="s">
        <v>272</v>
      </c>
      <c r="M11" s="61"/>
    </row>
    <row r="12" s="46" customFormat="1" ht="25" customHeight="1" spans="1:13">
      <c r="A12" s="54"/>
      <c r="B12" s="55"/>
      <c r="C12" s="56"/>
      <c r="D12" s="55"/>
      <c r="E12" s="19"/>
      <c r="F12" s="60" t="s">
        <v>289</v>
      </c>
      <c r="G12" s="28" t="s">
        <v>340</v>
      </c>
      <c r="H12" s="28">
        <v>100</v>
      </c>
      <c r="I12" s="30" t="s">
        <v>341</v>
      </c>
      <c r="J12" s="30" t="s">
        <v>302</v>
      </c>
      <c r="K12" s="28" t="s">
        <v>271</v>
      </c>
      <c r="L12" s="28" t="s">
        <v>295</v>
      </c>
      <c r="M12" s="61"/>
    </row>
    <row r="13" s="46" customFormat="1" ht="25" customHeight="1" spans="1:13">
      <c r="A13" s="54"/>
      <c r="B13" s="55"/>
      <c r="C13" s="56"/>
      <c r="D13" s="55"/>
      <c r="E13" s="19"/>
      <c r="F13" s="62"/>
      <c r="G13" s="63" t="s">
        <v>342</v>
      </c>
      <c r="H13" s="63">
        <v>100</v>
      </c>
      <c r="I13" s="64" t="s">
        <v>343</v>
      </c>
      <c r="J13" s="30" t="s">
        <v>302</v>
      </c>
      <c r="K13" s="28" t="s">
        <v>271</v>
      </c>
      <c r="L13" s="28" t="s">
        <v>295</v>
      </c>
      <c r="M13" s="65"/>
    </row>
    <row r="14" s="46" customFormat="1" ht="25" customHeight="1" spans="1:13">
      <c r="A14" s="54"/>
      <c r="B14" s="55"/>
      <c r="C14" s="56"/>
      <c r="D14" s="55"/>
      <c r="E14" s="19"/>
      <c r="F14" s="28" t="s">
        <v>299</v>
      </c>
      <c r="G14" s="28" t="s">
        <v>344</v>
      </c>
      <c r="H14" s="28">
        <v>100</v>
      </c>
      <c r="I14" s="30" t="s">
        <v>345</v>
      </c>
      <c r="J14" s="30" t="s">
        <v>346</v>
      </c>
      <c r="K14" s="28" t="s">
        <v>271</v>
      </c>
      <c r="L14" s="28" t="s">
        <v>295</v>
      </c>
      <c r="M14" s="65"/>
    </row>
    <row r="15" s="46" customFormat="1" ht="25" customHeight="1" spans="1:13">
      <c r="A15" s="54"/>
      <c r="B15" s="55"/>
      <c r="C15" s="56"/>
      <c r="D15" s="55"/>
      <c r="E15" s="19" t="s">
        <v>305</v>
      </c>
      <c r="F15" s="28" t="s">
        <v>306</v>
      </c>
      <c r="G15" s="28" t="s">
        <v>347</v>
      </c>
      <c r="H15" s="28" t="s">
        <v>308</v>
      </c>
      <c r="I15" s="30" t="s">
        <v>309</v>
      </c>
      <c r="J15" s="66" t="s">
        <v>310</v>
      </c>
      <c r="K15" s="67" t="s">
        <v>311</v>
      </c>
      <c r="L15" s="43" t="s">
        <v>312</v>
      </c>
      <c r="M15" s="61"/>
    </row>
    <row r="16" s="46" customFormat="1" ht="25" customHeight="1" spans="1:13">
      <c r="A16" s="54"/>
      <c r="B16" s="55"/>
      <c r="C16" s="56"/>
      <c r="D16" s="55"/>
      <c r="E16" s="19"/>
      <c r="F16" s="28" t="s">
        <v>313</v>
      </c>
      <c r="G16" s="28" t="s">
        <v>348</v>
      </c>
      <c r="H16" s="28" t="s">
        <v>308</v>
      </c>
      <c r="I16" s="30" t="s">
        <v>315</v>
      </c>
      <c r="J16" s="66" t="s">
        <v>310</v>
      </c>
      <c r="K16" s="67" t="s">
        <v>311</v>
      </c>
      <c r="L16" s="43" t="s">
        <v>312</v>
      </c>
      <c r="M16" s="65"/>
    </row>
    <row r="17" s="46" customFormat="1" ht="25" customHeight="1" spans="1:13">
      <c r="A17" s="54"/>
      <c r="B17" s="55"/>
      <c r="C17" s="56"/>
      <c r="D17" s="55"/>
      <c r="E17" s="19"/>
      <c r="F17" s="27" t="s">
        <v>316</v>
      </c>
      <c r="G17" s="28" t="s">
        <v>349</v>
      </c>
      <c r="H17" s="28" t="s">
        <v>308</v>
      </c>
      <c r="I17" s="30" t="s">
        <v>318</v>
      </c>
      <c r="J17" s="30" t="s">
        <v>319</v>
      </c>
      <c r="K17" s="67" t="s">
        <v>311</v>
      </c>
      <c r="L17" s="43" t="s">
        <v>312</v>
      </c>
      <c r="M17" s="58"/>
    </row>
    <row r="18" s="46" customFormat="1" ht="25" customHeight="1" spans="1:13">
      <c r="A18" s="54"/>
      <c r="B18" s="55"/>
      <c r="C18" s="56"/>
      <c r="D18" s="55"/>
      <c r="E18" s="19"/>
      <c r="F18" s="27" t="s">
        <v>320</v>
      </c>
      <c r="G18" s="28" t="s">
        <v>350</v>
      </c>
      <c r="H18" s="28" t="s">
        <v>308</v>
      </c>
      <c r="I18" s="30" t="s">
        <v>322</v>
      </c>
      <c r="J18" s="39" t="s">
        <v>323</v>
      </c>
      <c r="K18" s="67" t="s">
        <v>311</v>
      </c>
      <c r="L18" s="43" t="s">
        <v>312</v>
      </c>
      <c r="M18" s="58"/>
    </row>
    <row r="19" s="46" customFormat="1" ht="25" customHeight="1" spans="1:13">
      <c r="A19" s="54"/>
      <c r="B19" s="55"/>
      <c r="C19" s="56"/>
      <c r="D19" s="55"/>
      <c r="E19" s="19" t="s">
        <v>324</v>
      </c>
      <c r="F19" s="27" t="s">
        <v>325</v>
      </c>
      <c r="G19" s="28" t="s">
        <v>326</v>
      </c>
      <c r="H19" s="28">
        <v>95</v>
      </c>
      <c r="I19" s="30" t="s">
        <v>327</v>
      </c>
      <c r="J19" s="30" t="s">
        <v>351</v>
      </c>
      <c r="K19" s="28" t="s">
        <v>271</v>
      </c>
      <c r="L19" s="28" t="s">
        <v>272</v>
      </c>
      <c r="M19" s="58"/>
    </row>
  </sheetData>
  <mergeCells count="17">
    <mergeCell ref="A2:M2"/>
    <mergeCell ref="A3:M3"/>
    <mergeCell ref="L4:M4"/>
    <mergeCell ref="E5:M5"/>
    <mergeCell ref="A5:A6"/>
    <mergeCell ref="A7:A19"/>
    <mergeCell ref="B5:B6"/>
    <mergeCell ref="B7:B19"/>
    <mergeCell ref="C5:C6"/>
    <mergeCell ref="C7:C19"/>
    <mergeCell ref="D5:D6"/>
    <mergeCell ref="D7:D19"/>
    <mergeCell ref="E7:E9"/>
    <mergeCell ref="E10:E14"/>
    <mergeCell ref="E15:E18"/>
    <mergeCell ref="F10:F11"/>
    <mergeCell ref="F12:F13"/>
  </mergeCells>
  <pageMargins left="0.75" right="0.75" top="1" bottom="1" header="0.5" footer="0.5"/>
  <pageSetup paperSize="9" scale="76"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8"/>
  <sheetViews>
    <sheetView topLeftCell="A7" workbookViewId="0">
      <selection activeCell="J20" sqref="J20"/>
    </sheetView>
  </sheetViews>
  <sheetFormatPr defaultColWidth="9" defaultRowHeight="13.5"/>
  <cols>
    <col min="1" max="1" width="9" style="45"/>
    <col min="2" max="2" width="10.2583333333333" style="45" customWidth="1"/>
    <col min="3" max="5" width="9" style="45"/>
    <col min="6" max="6" width="15.55" style="45" customWidth="1"/>
    <col min="7" max="7" width="12.45" style="45" customWidth="1"/>
    <col min="8" max="8" width="9" style="45"/>
    <col min="9" max="9" width="26.0916666666667" style="45" customWidth="1"/>
    <col min="10" max="10" width="36.55" style="45" customWidth="1"/>
    <col min="11" max="16384" width="9" style="45"/>
  </cols>
  <sheetData>
    <row r="1" s="45" customFormat="1" spans="1:13">
      <c r="A1" s="47" t="s">
        <v>243</v>
      </c>
      <c r="B1" s="47"/>
      <c r="C1" s="47"/>
      <c r="D1" s="47"/>
      <c r="E1" s="48"/>
      <c r="F1" s="47"/>
      <c r="G1" s="47"/>
      <c r="H1" s="48"/>
      <c r="I1" s="48"/>
      <c r="J1" s="48"/>
      <c r="K1" s="48"/>
      <c r="L1" s="47"/>
      <c r="M1" s="48"/>
    </row>
    <row r="2" s="45" customFormat="1" ht="24" spans="1:13">
      <c r="A2" s="49" t="s">
        <v>244</v>
      </c>
      <c r="B2" s="49"/>
      <c r="C2" s="49"/>
      <c r="D2" s="49"/>
      <c r="E2" s="49"/>
      <c r="F2" s="49"/>
      <c r="G2" s="49"/>
      <c r="H2" s="49"/>
      <c r="I2" s="49"/>
      <c r="J2" s="49"/>
      <c r="K2" s="49"/>
      <c r="L2" s="49"/>
      <c r="M2" s="49"/>
    </row>
    <row r="3" s="45" customFormat="1" spans="1:13">
      <c r="A3" s="50" t="s">
        <v>2</v>
      </c>
      <c r="B3" s="50"/>
      <c r="C3" s="50"/>
      <c r="D3" s="50"/>
      <c r="E3" s="50"/>
      <c r="F3" s="50"/>
      <c r="G3" s="50"/>
      <c r="H3" s="50"/>
      <c r="I3" s="50"/>
      <c r="J3" s="50"/>
      <c r="K3" s="50"/>
      <c r="L3" s="50"/>
      <c r="M3" s="50"/>
    </row>
    <row r="4" s="45" customFormat="1" spans="1:13">
      <c r="A4" s="47"/>
      <c r="B4" s="47"/>
      <c r="C4" s="47"/>
      <c r="D4" s="47"/>
      <c r="E4" s="48"/>
      <c r="F4" s="47"/>
      <c r="G4" s="47"/>
      <c r="H4" s="48"/>
      <c r="I4" s="48"/>
      <c r="J4" s="48"/>
      <c r="K4" s="48"/>
      <c r="L4" s="51" t="s">
        <v>236</v>
      </c>
      <c r="M4" s="51"/>
    </row>
    <row r="5" s="45" customFormat="1" ht="25" customHeight="1" spans="1:13">
      <c r="A5" s="52" t="s">
        <v>245</v>
      </c>
      <c r="B5" s="52" t="s">
        <v>246</v>
      </c>
      <c r="C5" s="52" t="s">
        <v>247</v>
      </c>
      <c r="D5" s="52" t="s">
        <v>248</v>
      </c>
      <c r="E5" s="52" t="s">
        <v>249</v>
      </c>
      <c r="F5" s="52"/>
      <c r="G5" s="52"/>
      <c r="H5" s="52"/>
      <c r="I5" s="52"/>
      <c r="J5" s="52"/>
      <c r="K5" s="52"/>
      <c r="L5" s="52"/>
      <c r="M5" s="52"/>
    </row>
    <row r="6" s="45" customFormat="1" ht="32" customHeight="1" spans="1:13">
      <c r="A6" s="53"/>
      <c r="B6" s="53"/>
      <c r="C6" s="53"/>
      <c r="D6" s="53"/>
      <c r="E6" s="53" t="s">
        <v>250</v>
      </c>
      <c r="F6" s="53" t="s">
        <v>251</v>
      </c>
      <c r="G6" s="53" t="s">
        <v>252</v>
      </c>
      <c r="H6" s="53" t="s">
        <v>253</v>
      </c>
      <c r="I6" s="53" t="s">
        <v>329</v>
      </c>
      <c r="J6" s="53" t="s">
        <v>255</v>
      </c>
      <c r="K6" s="53" t="s">
        <v>330</v>
      </c>
      <c r="L6" s="53" t="s">
        <v>257</v>
      </c>
      <c r="M6" s="53" t="s">
        <v>258</v>
      </c>
    </row>
    <row r="7" s="46" customFormat="1" ht="25" customHeight="1" spans="1:13">
      <c r="A7" s="54">
        <v>300001</v>
      </c>
      <c r="B7" s="55" t="str">
        <f>[1]项目支出预算表!$B$14</f>
        <v>2026年城市园林基础设施安全治理工程</v>
      </c>
      <c r="C7" s="56">
        <f>[1]项目支出预算表!$D$14</f>
        <v>400</v>
      </c>
      <c r="D7" s="55" t="s">
        <v>352</v>
      </c>
      <c r="E7" s="19" t="s">
        <v>261</v>
      </c>
      <c r="F7" s="27" t="s">
        <v>262</v>
      </c>
      <c r="G7" s="28" t="s">
        <v>331</v>
      </c>
      <c r="H7" s="57">
        <f>C7</f>
        <v>400</v>
      </c>
      <c r="I7" s="22" t="s">
        <v>263</v>
      </c>
      <c r="J7" s="30" t="s">
        <v>264</v>
      </c>
      <c r="K7" s="28" t="s">
        <v>265</v>
      </c>
      <c r="L7" s="28" t="s">
        <v>266</v>
      </c>
      <c r="M7" s="58"/>
    </row>
    <row r="8" s="46" customFormat="1" ht="25" customHeight="1" spans="1:13">
      <c r="A8" s="54"/>
      <c r="B8" s="55"/>
      <c r="C8" s="56"/>
      <c r="D8" s="55"/>
      <c r="E8" s="19"/>
      <c r="F8" s="27" t="s">
        <v>267</v>
      </c>
      <c r="G8" s="28" t="s">
        <v>268</v>
      </c>
      <c r="H8" s="28">
        <v>0</v>
      </c>
      <c r="I8" s="30" t="s">
        <v>269</v>
      </c>
      <c r="J8" s="31" t="s">
        <v>270</v>
      </c>
      <c r="K8" s="28" t="s">
        <v>271</v>
      </c>
      <c r="L8" s="28" t="s">
        <v>272</v>
      </c>
      <c r="M8" s="58"/>
    </row>
    <row r="9" s="46" customFormat="1" ht="25" customHeight="1" spans="1:13">
      <c r="A9" s="54"/>
      <c r="B9" s="55"/>
      <c r="C9" s="56"/>
      <c r="D9" s="55"/>
      <c r="E9" s="19"/>
      <c r="F9" s="27" t="s">
        <v>273</v>
      </c>
      <c r="G9" s="28" t="s">
        <v>274</v>
      </c>
      <c r="H9" s="28">
        <v>0</v>
      </c>
      <c r="I9" s="30" t="s">
        <v>275</v>
      </c>
      <c r="J9" s="31" t="s">
        <v>276</v>
      </c>
      <c r="K9" s="28" t="s">
        <v>271</v>
      </c>
      <c r="L9" s="28" t="s">
        <v>272</v>
      </c>
      <c r="M9" s="58"/>
    </row>
    <row r="10" s="46" customFormat="1" ht="25" customHeight="1" spans="1:13">
      <c r="A10" s="54"/>
      <c r="B10" s="55"/>
      <c r="C10" s="56"/>
      <c r="D10" s="55"/>
      <c r="E10" s="19" t="s">
        <v>277</v>
      </c>
      <c r="F10" s="59" t="s">
        <v>278</v>
      </c>
      <c r="G10" s="28" t="s">
        <v>353</v>
      </c>
      <c r="H10" s="28" t="str">
        <f>[2]Sheet1!$E$19</f>
        <v>8</v>
      </c>
      <c r="I10" s="30" t="s">
        <v>354</v>
      </c>
      <c r="J10" s="33" t="s">
        <v>335</v>
      </c>
      <c r="K10" s="28" t="s">
        <v>336</v>
      </c>
      <c r="L10" s="28" t="s">
        <v>272</v>
      </c>
      <c r="M10" s="58"/>
    </row>
    <row r="11" s="46" customFormat="1" ht="25" customHeight="1" spans="1:13">
      <c r="A11" s="54"/>
      <c r="B11" s="55"/>
      <c r="C11" s="56"/>
      <c r="D11" s="55"/>
      <c r="E11" s="19"/>
      <c r="F11" s="60" t="s">
        <v>289</v>
      </c>
      <c r="G11" s="28" t="s">
        <v>355</v>
      </c>
      <c r="H11" s="28">
        <v>100</v>
      </c>
      <c r="I11" s="30" t="s">
        <v>356</v>
      </c>
      <c r="J11" s="30" t="s">
        <v>302</v>
      </c>
      <c r="K11" s="28" t="s">
        <v>271</v>
      </c>
      <c r="L11" s="28" t="s">
        <v>295</v>
      </c>
      <c r="M11" s="61"/>
    </row>
    <row r="12" s="46" customFormat="1" ht="25" customHeight="1" spans="1:13">
      <c r="A12" s="54"/>
      <c r="B12" s="55"/>
      <c r="C12" s="56"/>
      <c r="D12" s="55"/>
      <c r="E12" s="19"/>
      <c r="F12" s="62"/>
      <c r="G12" s="63" t="s">
        <v>342</v>
      </c>
      <c r="H12" s="63">
        <v>100</v>
      </c>
      <c r="I12" s="64" t="s">
        <v>343</v>
      </c>
      <c r="J12" s="30" t="s">
        <v>302</v>
      </c>
      <c r="K12" s="28" t="s">
        <v>271</v>
      </c>
      <c r="L12" s="28" t="s">
        <v>295</v>
      </c>
      <c r="M12" s="65"/>
    </row>
    <row r="13" s="46" customFormat="1" ht="25" customHeight="1" spans="1:13">
      <c r="A13" s="54"/>
      <c r="B13" s="55"/>
      <c r="C13" s="56"/>
      <c r="D13" s="55"/>
      <c r="E13" s="19"/>
      <c r="F13" s="28" t="s">
        <v>299</v>
      </c>
      <c r="G13" s="28" t="s">
        <v>357</v>
      </c>
      <c r="H13" s="28">
        <v>100</v>
      </c>
      <c r="I13" s="30" t="s">
        <v>358</v>
      </c>
      <c r="J13" s="30" t="s">
        <v>346</v>
      </c>
      <c r="K13" s="28" t="s">
        <v>271</v>
      </c>
      <c r="L13" s="28" t="s">
        <v>295</v>
      </c>
      <c r="M13" s="65"/>
    </row>
    <row r="14" s="46" customFormat="1" ht="33" customHeight="1" spans="1:13">
      <c r="A14" s="54"/>
      <c r="B14" s="55"/>
      <c r="C14" s="56"/>
      <c r="D14" s="55"/>
      <c r="E14" s="19" t="s">
        <v>305</v>
      </c>
      <c r="F14" s="28" t="s">
        <v>306</v>
      </c>
      <c r="G14" s="28" t="s">
        <v>359</v>
      </c>
      <c r="H14" s="28"/>
      <c r="I14" s="30"/>
      <c r="J14" s="66"/>
      <c r="K14" s="67"/>
      <c r="L14" s="43"/>
      <c r="M14" s="61"/>
    </row>
    <row r="15" s="46" customFormat="1" ht="38" customHeight="1" spans="1:13">
      <c r="A15" s="54"/>
      <c r="B15" s="55"/>
      <c r="C15" s="56"/>
      <c r="D15" s="55"/>
      <c r="E15" s="19"/>
      <c r="F15" s="28" t="s">
        <v>313</v>
      </c>
      <c r="G15" s="28" t="s">
        <v>360</v>
      </c>
      <c r="H15" s="28" t="s">
        <v>308</v>
      </c>
      <c r="I15" s="30" t="s">
        <v>315</v>
      </c>
      <c r="J15" s="66" t="s">
        <v>310</v>
      </c>
      <c r="K15" s="67" t="s">
        <v>311</v>
      </c>
      <c r="L15" s="43" t="s">
        <v>312</v>
      </c>
      <c r="M15" s="65"/>
    </row>
    <row r="16" s="46" customFormat="1" ht="25" customHeight="1" spans="1:13">
      <c r="A16" s="54"/>
      <c r="B16" s="55"/>
      <c r="C16" s="56"/>
      <c r="D16" s="55"/>
      <c r="E16" s="19"/>
      <c r="F16" s="27" t="s">
        <v>316</v>
      </c>
      <c r="G16" s="28" t="s">
        <v>361</v>
      </c>
      <c r="H16" s="28" t="s">
        <v>308</v>
      </c>
      <c r="I16" s="30" t="s">
        <v>318</v>
      </c>
      <c r="J16" s="30" t="s">
        <v>362</v>
      </c>
      <c r="K16" s="67" t="s">
        <v>311</v>
      </c>
      <c r="L16" s="43" t="s">
        <v>312</v>
      </c>
      <c r="M16" s="58"/>
    </row>
    <row r="17" s="46" customFormat="1" ht="25" customHeight="1" spans="1:13">
      <c r="A17" s="54"/>
      <c r="B17" s="55"/>
      <c r="C17" s="56"/>
      <c r="D17" s="55"/>
      <c r="E17" s="19"/>
      <c r="F17" s="27" t="s">
        <v>320</v>
      </c>
      <c r="G17" s="28" t="s">
        <v>363</v>
      </c>
      <c r="H17" s="28" t="s">
        <v>308</v>
      </c>
      <c r="I17" s="30" t="s">
        <v>322</v>
      </c>
      <c r="J17" s="39" t="s">
        <v>310</v>
      </c>
      <c r="K17" s="67" t="s">
        <v>311</v>
      </c>
      <c r="L17" s="43" t="s">
        <v>312</v>
      </c>
      <c r="M17" s="58"/>
    </row>
    <row r="18" s="46" customFormat="1" ht="25" customHeight="1" spans="1:13">
      <c r="A18" s="54"/>
      <c r="B18" s="55"/>
      <c r="C18" s="56"/>
      <c r="D18" s="55"/>
      <c r="E18" s="19" t="s">
        <v>324</v>
      </c>
      <c r="F18" s="27" t="s">
        <v>325</v>
      </c>
      <c r="G18" s="28" t="s">
        <v>326</v>
      </c>
      <c r="H18" s="28">
        <v>95</v>
      </c>
      <c r="I18" s="30" t="s">
        <v>327</v>
      </c>
      <c r="J18" s="30" t="s">
        <v>351</v>
      </c>
      <c r="K18" s="28" t="s">
        <v>271</v>
      </c>
      <c r="L18" s="28" t="s">
        <v>272</v>
      </c>
      <c r="M18" s="58"/>
    </row>
  </sheetData>
  <mergeCells count="16">
    <mergeCell ref="A2:M2"/>
    <mergeCell ref="A3:M3"/>
    <mergeCell ref="L4:M4"/>
    <mergeCell ref="E5:M5"/>
    <mergeCell ref="A5:A6"/>
    <mergeCell ref="A7:A18"/>
    <mergeCell ref="B5:B6"/>
    <mergeCell ref="B7:B18"/>
    <mergeCell ref="C5:C6"/>
    <mergeCell ref="C7:C18"/>
    <mergeCell ref="D5:D6"/>
    <mergeCell ref="D7:D18"/>
    <mergeCell ref="E7:E9"/>
    <mergeCell ref="E10:E13"/>
    <mergeCell ref="E14:E17"/>
    <mergeCell ref="F11:F12"/>
  </mergeCells>
  <pageMargins left="0.75" right="0.75" top="1" bottom="1" header="0.5" footer="0.5"/>
  <pageSetup paperSize="9" scale="76"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8"/>
  <sheetViews>
    <sheetView workbookViewId="0">
      <selection activeCell="H13" sqref="H13"/>
    </sheetView>
  </sheetViews>
  <sheetFormatPr defaultColWidth="9" defaultRowHeight="13.5"/>
  <cols>
    <col min="1" max="1" width="9" style="45"/>
    <col min="2" max="2" width="10.2583333333333" style="45" customWidth="1"/>
    <col min="3" max="5" width="9" style="45"/>
    <col min="6" max="6" width="15.55" style="45" customWidth="1"/>
    <col min="7" max="7" width="15" style="45" customWidth="1"/>
    <col min="8" max="8" width="9" style="45"/>
    <col min="9" max="9" width="26.0916666666667" style="45" customWidth="1"/>
    <col min="10" max="10" width="36.55" style="45" customWidth="1"/>
    <col min="11" max="16384" width="9" style="45"/>
  </cols>
  <sheetData>
    <row r="1" s="45" customFormat="1" spans="1:13">
      <c r="A1" s="47" t="s">
        <v>243</v>
      </c>
      <c r="B1" s="47"/>
      <c r="C1" s="47"/>
      <c r="D1" s="47"/>
      <c r="E1" s="48"/>
      <c r="F1" s="47"/>
      <c r="G1" s="47"/>
      <c r="H1" s="48"/>
      <c r="I1" s="48"/>
      <c r="J1" s="48"/>
      <c r="K1" s="48"/>
      <c r="L1" s="47"/>
      <c r="M1" s="48"/>
    </row>
    <row r="2" s="45" customFormat="1" ht="24" spans="1:13">
      <c r="A2" s="49" t="s">
        <v>244</v>
      </c>
      <c r="B2" s="49"/>
      <c r="C2" s="49"/>
      <c r="D2" s="49"/>
      <c r="E2" s="49"/>
      <c r="F2" s="49"/>
      <c r="G2" s="49"/>
      <c r="H2" s="49"/>
      <c r="I2" s="49"/>
      <c r="J2" s="49"/>
      <c r="K2" s="49"/>
      <c r="L2" s="49"/>
      <c r="M2" s="49"/>
    </row>
    <row r="3" s="45" customFormat="1" spans="1:13">
      <c r="A3" s="50" t="s">
        <v>2</v>
      </c>
      <c r="B3" s="50"/>
      <c r="C3" s="50"/>
      <c r="D3" s="50"/>
      <c r="E3" s="50"/>
      <c r="F3" s="50"/>
      <c r="G3" s="50"/>
      <c r="H3" s="50"/>
      <c r="I3" s="50"/>
      <c r="J3" s="50"/>
      <c r="K3" s="50"/>
      <c r="L3" s="50"/>
      <c r="M3" s="50"/>
    </row>
    <row r="4" s="45" customFormat="1" spans="1:13">
      <c r="A4" s="47"/>
      <c r="B4" s="47"/>
      <c r="C4" s="47"/>
      <c r="D4" s="47"/>
      <c r="E4" s="48"/>
      <c r="F4" s="47"/>
      <c r="G4" s="47"/>
      <c r="H4" s="48"/>
      <c r="I4" s="48"/>
      <c r="J4" s="48"/>
      <c r="K4" s="48"/>
      <c r="L4" s="51" t="s">
        <v>236</v>
      </c>
      <c r="M4" s="51"/>
    </row>
    <row r="5" s="45" customFormat="1" ht="25" customHeight="1" spans="1:13">
      <c r="A5" s="52" t="s">
        <v>245</v>
      </c>
      <c r="B5" s="52" t="s">
        <v>246</v>
      </c>
      <c r="C5" s="52" t="s">
        <v>247</v>
      </c>
      <c r="D5" s="52" t="s">
        <v>248</v>
      </c>
      <c r="E5" s="52" t="s">
        <v>249</v>
      </c>
      <c r="F5" s="52"/>
      <c r="G5" s="52"/>
      <c r="H5" s="52"/>
      <c r="I5" s="52"/>
      <c r="J5" s="52"/>
      <c r="K5" s="52"/>
      <c r="L5" s="52"/>
      <c r="M5" s="52"/>
    </row>
    <row r="6" s="45" customFormat="1" ht="32" customHeight="1" spans="1:13">
      <c r="A6" s="53"/>
      <c r="B6" s="53"/>
      <c r="C6" s="53"/>
      <c r="D6" s="53"/>
      <c r="E6" s="53" t="s">
        <v>250</v>
      </c>
      <c r="F6" s="53" t="s">
        <v>251</v>
      </c>
      <c r="G6" s="53" t="s">
        <v>252</v>
      </c>
      <c r="H6" s="53" t="s">
        <v>253</v>
      </c>
      <c r="I6" s="53" t="s">
        <v>329</v>
      </c>
      <c r="J6" s="53" t="s">
        <v>255</v>
      </c>
      <c r="K6" s="53" t="s">
        <v>330</v>
      </c>
      <c r="L6" s="53" t="s">
        <v>257</v>
      </c>
      <c r="M6" s="53" t="s">
        <v>258</v>
      </c>
    </row>
    <row r="7" s="46" customFormat="1" ht="25" customHeight="1" spans="1:13">
      <c r="A7" s="54">
        <v>300001</v>
      </c>
      <c r="B7" s="55" t="str">
        <f>[1]项目支出预算表!$B$15</f>
        <v>建城区251株古树名木保护费</v>
      </c>
      <c r="C7" s="56">
        <f>[1]项目支出预算表!$D$15</f>
        <v>20</v>
      </c>
      <c r="D7" s="55" t="str">
        <f>[3]Sheet1!$B$16</f>
        <v>用于城区251株古树名木保护费，保护古树名木及其生存的自然环境，传承历史文化，促进生态文明建设。</v>
      </c>
      <c r="E7" s="19" t="s">
        <v>261</v>
      </c>
      <c r="F7" s="27" t="s">
        <v>262</v>
      </c>
      <c r="G7" s="28" t="s">
        <v>331</v>
      </c>
      <c r="H7" s="57">
        <f>C7</f>
        <v>20</v>
      </c>
      <c r="I7" s="22" t="s">
        <v>263</v>
      </c>
      <c r="J7" s="30" t="s">
        <v>264</v>
      </c>
      <c r="K7" s="28" t="s">
        <v>265</v>
      </c>
      <c r="L7" s="28" t="s">
        <v>266</v>
      </c>
      <c r="M7" s="58"/>
    </row>
    <row r="8" s="46" customFormat="1" ht="25" customHeight="1" spans="1:13">
      <c r="A8" s="54"/>
      <c r="B8" s="55"/>
      <c r="C8" s="56"/>
      <c r="D8" s="55"/>
      <c r="E8" s="19"/>
      <c r="F8" s="27" t="s">
        <v>267</v>
      </c>
      <c r="G8" s="28" t="s">
        <v>268</v>
      </c>
      <c r="H8" s="28">
        <v>0</v>
      </c>
      <c r="I8" s="30" t="s">
        <v>269</v>
      </c>
      <c r="J8" s="31" t="s">
        <v>270</v>
      </c>
      <c r="K8" s="28" t="s">
        <v>271</v>
      </c>
      <c r="L8" s="28" t="s">
        <v>272</v>
      </c>
      <c r="M8" s="58"/>
    </row>
    <row r="9" s="46" customFormat="1" ht="25" customHeight="1" spans="1:13">
      <c r="A9" s="54"/>
      <c r="B9" s="55"/>
      <c r="C9" s="56"/>
      <c r="D9" s="55"/>
      <c r="E9" s="19"/>
      <c r="F9" s="27" t="s">
        <v>273</v>
      </c>
      <c r="G9" s="28" t="s">
        <v>274</v>
      </c>
      <c r="H9" s="28">
        <v>0</v>
      </c>
      <c r="I9" s="30" t="s">
        <v>275</v>
      </c>
      <c r="J9" s="31" t="s">
        <v>276</v>
      </c>
      <c r="K9" s="28" t="s">
        <v>271</v>
      </c>
      <c r="L9" s="28" t="s">
        <v>272</v>
      </c>
      <c r="M9" s="58"/>
    </row>
    <row r="10" s="46" customFormat="1" ht="25" customHeight="1" spans="1:13">
      <c r="A10" s="54"/>
      <c r="B10" s="55"/>
      <c r="C10" s="56"/>
      <c r="D10" s="55"/>
      <c r="E10" s="19" t="s">
        <v>277</v>
      </c>
      <c r="F10" s="59" t="s">
        <v>278</v>
      </c>
      <c r="G10" s="28" t="s">
        <v>364</v>
      </c>
      <c r="H10" s="28">
        <v>251</v>
      </c>
      <c r="I10" s="30" t="s">
        <v>354</v>
      </c>
      <c r="J10" s="33" t="s">
        <v>335</v>
      </c>
      <c r="K10" s="28" t="s">
        <v>336</v>
      </c>
      <c r="L10" s="28" t="s">
        <v>295</v>
      </c>
      <c r="M10" s="58"/>
    </row>
    <row r="11" s="46" customFormat="1" ht="25" customHeight="1" spans="1:13">
      <c r="A11" s="54"/>
      <c r="B11" s="55"/>
      <c r="C11" s="56"/>
      <c r="D11" s="55"/>
      <c r="E11" s="19"/>
      <c r="F11" s="60" t="s">
        <v>289</v>
      </c>
      <c r="G11" s="28" t="s">
        <v>365</v>
      </c>
      <c r="H11" s="28">
        <v>100</v>
      </c>
      <c r="I11" s="30" t="s">
        <v>356</v>
      </c>
      <c r="J11" s="30" t="s">
        <v>302</v>
      </c>
      <c r="K11" s="28" t="s">
        <v>271</v>
      </c>
      <c r="L11" s="28" t="s">
        <v>295</v>
      </c>
      <c r="M11" s="61"/>
    </row>
    <row r="12" s="46" customFormat="1" ht="25" customHeight="1" spans="1:13">
      <c r="A12" s="54"/>
      <c r="B12" s="55"/>
      <c r="C12" s="56"/>
      <c r="D12" s="55"/>
      <c r="E12" s="19"/>
      <c r="F12" s="62"/>
      <c r="G12" s="63" t="s">
        <v>342</v>
      </c>
      <c r="H12" s="63">
        <v>100</v>
      </c>
      <c r="I12" s="64" t="s">
        <v>343</v>
      </c>
      <c r="J12" s="30" t="s">
        <v>302</v>
      </c>
      <c r="K12" s="28" t="s">
        <v>271</v>
      </c>
      <c r="L12" s="28" t="s">
        <v>295</v>
      </c>
      <c r="M12" s="65"/>
    </row>
    <row r="13" s="46" customFormat="1" ht="25" customHeight="1" spans="1:13">
      <c r="A13" s="54"/>
      <c r="B13" s="55"/>
      <c r="C13" s="56"/>
      <c r="D13" s="55"/>
      <c r="E13" s="19"/>
      <c r="F13" s="28" t="s">
        <v>299</v>
      </c>
      <c r="G13" s="28" t="s">
        <v>357</v>
      </c>
      <c r="H13" s="28">
        <v>100</v>
      </c>
      <c r="I13" s="30" t="s">
        <v>358</v>
      </c>
      <c r="J13" s="30" t="s">
        <v>346</v>
      </c>
      <c r="K13" s="28" t="s">
        <v>271</v>
      </c>
      <c r="L13" s="28" t="s">
        <v>295</v>
      </c>
      <c r="M13" s="65"/>
    </row>
    <row r="14" s="46" customFormat="1" ht="33" customHeight="1" spans="1:13">
      <c r="A14" s="54"/>
      <c r="B14" s="55"/>
      <c r="C14" s="56"/>
      <c r="D14" s="55"/>
      <c r="E14" s="19" t="s">
        <v>305</v>
      </c>
      <c r="F14" s="28" t="s">
        <v>306</v>
      </c>
      <c r="G14" s="28" t="s">
        <v>359</v>
      </c>
      <c r="H14" s="28"/>
      <c r="I14" s="30"/>
      <c r="J14" s="66"/>
      <c r="K14" s="67"/>
      <c r="L14" s="43"/>
      <c r="M14" s="61"/>
    </row>
    <row r="15" s="46" customFormat="1" ht="45" customHeight="1" spans="1:13">
      <c r="A15" s="54"/>
      <c r="B15" s="55"/>
      <c r="C15" s="56"/>
      <c r="D15" s="55"/>
      <c r="E15" s="19"/>
      <c r="F15" s="28" t="s">
        <v>313</v>
      </c>
      <c r="G15" s="28" t="s">
        <v>366</v>
      </c>
      <c r="H15" s="28" t="s">
        <v>308</v>
      </c>
      <c r="I15" s="30" t="s">
        <v>315</v>
      </c>
      <c r="J15" s="66" t="s">
        <v>367</v>
      </c>
      <c r="K15" s="67" t="s">
        <v>311</v>
      </c>
      <c r="L15" s="43" t="s">
        <v>312</v>
      </c>
      <c r="M15" s="65"/>
    </row>
    <row r="16" s="46" customFormat="1" ht="25" customHeight="1" spans="1:13">
      <c r="A16" s="54"/>
      <c r="B16" s="55"/>
      <c r="C16" s="56"/>
      <c r="D16" s="55"/>
      <c r="E16" s="19"/>
      <c r="F16" s="27" t="s">
        <v>316</v>
      </c>
      <c r="G16" s="28" t="s">
        <v>359</v>
      </c>
      <c r="H16" s="28"/>
      <c r="I16" s="30"/>
      <c r="J16" s="30"/>
      <c r="K16" s="67"/>
      <c r="L16" s="43"/>
      <c r="M16" s="58"/>
    </row>
    <row r="17" s="46" customFormat="1" ht="32" customHeight="1" spans="1:13">
      <c r="A17" s="54"/>
      <c r="B17" s="55"/>
      <c r="C17" s="56"/>
      <c r="D17" s="55"/>
      <c r="E17" s="19"/>
      <c r="F17" s="27" t="s">
        <v>320</v>
      </c>
      <c r="G17" s="28" t="s">
        <v>368</v>
      </c>
      <c r="H17" s="28" t="s">
        <v>308</v>
      </c>
      <c r="I17" s="30" t="s">
        <v>322</v>
      </c>
      <c r="J17" s="39" t="s">
        <v>367</v>
      </c>
      <c r="K17" s="67" t="s">
        <v>311</v>
      </c>
      <c r="L17" s="43" t="s">
        <v>312</v>
      </c>
      <c r="M17" s="58"/>
    </row>
    <row r="18" s="46" customFormat="1" ht="25" customHeight="1" spans="1:13">
      <c r="A18" s="54"/>
      <c r="B18" s="55"/>
      <c r="C18" s="56"/>
      <c r="D18" s="55"/>
      <c r="E18" s="19" t="s">
        <v>324</v>
      </c>
      <c r="F18" s="27" t="s">
        <v>325</v>
      </c>
      <c r="G18" s="28" t="s">
        <v>326</v>
      </c>
      <c r="H18" s="28">
        <v>95</v>
      </c>
      <c r="I18" s="30" t="s">
        <v>327</v>
      </c>
      <c r="J18" s="30" t="s">
        <v>351</v>
      </c>
      <c r="K18" s="28" t="s">
        <v>271</v>
      </c>
      <c r="L18" s="28" t="s">
        <v>272</v>
      </c>
      <c r="M18" s="58"/>
    </row>
  </sheetData>
  <mergeCells count="16">
    <mergeCell ref="A2:M2"/>
    <mergeCell ref="A3:M3"/>
    <mergeCell ref="L4:M4"/>
    <mergeCell ref="E5:M5"/>
    <mergeCell ref="A5:A6"/>
    <mergeCell ref="A7:A18"/>
    <mergeCell ref="B5:B6"/>
    <mergeCell ref="B7:B18"/>
    <mergeCell ref="C5:C6"/>
    <mergeCell ref="C7:C18"/>
    <mergeCell ref="D5:D6"/>
    <mergeCell ref="D7:D18"/>
    <mergeCell ref="E7:E9"/>
    <mergeCell ref="E10:E13"/>
    <mergeCell ref="E14:E17"/>
    <mergeCell ref="F11:F12"/>
  </mergeCells>
  <pageMargins left="0.75" right="0.75" top="1" bottom="1" header="0.5" footer="0.5"/>
  <pageSetup paperSize="9" scale="75"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31"/>
  <sheetViews>
    <sheetView tabSelected="1" topLeftCell="A30" workbookViewId="0">
      <selection activeCell="N20" sqref="N20"/>
    </sheetView>
  </sheetViews>
  <sheetFormatPr defaultColWidth="6.75" defaultRowHeight="12"/>
  <cols>
    <col min="1" max="1" width="7.38333333333333" style="2" customWidth="1"/>
    <col min="2" max="2" width="6.38333333333333" style="2" customWidth="1"/>
    <col min="3" max="3" width="8.25" style="2" customWidth="1"/>
    <col min="4" max="4" width="8.13333333333333" style="2" customWidth="1"/>
    <col min="5" max="5" width="5.75" style="2" customWidth="1"/>
    <col min="6" max="6" width="6.25" style="2" customWidth="1"/>
    <col min="7" max="7" width="3.88333333333333" style="2" customWidth="1"/>
    <col min="8" max="8" width="7.89166666666667" style="2" customWidth="1"/>
    <col min="9" max="9" width="8" style="3" customWidth="1"/>
    <col min="10" max="10" width="25.4416666666667" style="2" customWidth="1"/>
    <col min="11" max="11" width="9.33333333333333" style="2" customWidth="1"/>
    <col min="12" max="12" width="22.8916666666667" style="2" customWidth="1"/>
    <col min="13" max="13" width="15.75" style="2" customWidth="1"/>
    <col min="14" max="14" width="24.8916666666667" style="2" customWidth="1"/>
    <col min="15" max="15" width="9.75" style="2" customWidth="1"/>
    <col min="16" max="17" width="9" style="2" customWidth="1"/>
    <col min="18" max="19" width="25.3666666666667" style="2" customWidth="1"/>
    <col min="20" max="34" width="9" style="2" customWidth="1"/>
    <col min="35" max="16384" width="7" style="2"/>
  </cols>
  <sheetData>
    <row r="1" ht="20" customHeight="1" spans="1:20">
      <c r="A1" s="2" t="s">
        <v>369</v>
      </c>
    </row>
    <row r="2" s="1" customFormat="1" ht="42.25" customHeight="1" spans="1:20">
      <c r="A2" s="4" t="s">
        <v>370</v>
      </c>
      <c r="B2" s="4"/>
      <c r="C2" s="4"/>
      <c r="D2" s="4"/>
      <c r="E2" s="4"/>
      <c r="F2" s="4"/>
      <c r="G2" s="4"/>
      <c r="H2" s="4"/>
      <c r="I2" s="4"/>
      <c r="J2" s="4"/>
      <c r="K2" s="4"/>
      <c r="L2" s="4"/>
      <c r="M2" s="4"/>
      <c r="N2" s="4"/>
      <c r="O2" s="4"/>
      <c r="P2" s="4"/>
      <c r="Q2" s="4"/>
      <c r="R2" s="4"/>
      <c r="S2" s="4"/>
      <c r="T2" s="4"/>
    </row>
    <row r="3" s="1" customFormat="1" ht="23.25" customHeight="1" spans="1:20">
      <c r="A3" s="5" t="s">
        <v>371</v>
      </c>
      <c r="B3" s="5"/>
      <c r="C3" s="5"/>
      <c r="D3" s="5"/>
      <c r="E3" s="5"/>
      <c r="F3" s="5"/>
      <c r="G3" s="5"/>
      <c r="H3" s="5"/>
      <c r="I3" s="5"/>
      <c r="J3" s="5"/>
      <c r="K3" s="5"/>
      <c r="L3" s="5"/>
      <c r="M3" s="5"/>
      <c r="N3" s="5"/>
      <c r="O3" s="5"/>
      <c r="P3" s="5"/>
      <c r="Q3" s="5"/>
      <c r="R3" s="5"/>
      <c r="S3" s="5"/>
      <c r="T3" s="5"/>
    </row>
    <row r="4" s="1" customFormat="1" ht="16.35" customHeight="1" spans="1:20">
      <c r="A4" s="6"/>
      <c r="B4" s="6"/>
      <c r="C4" s="6"/>
      <c r="D4" s="6"/>
      <c r="E4" s="6"/>
      <c r="F4" s="6"/>
      <c r="G4" s="6"/>
      <c r="H4" s="6"/>
      <c r="I4" s="6"/>
      <c r="J4" s="6"/>
      <c r="K4" s="6"/>
      <c r="R4" s="7" t="s">
        <v>236</v>
      </c>
      <c r="S4" s="7"/>
      <c r="T4" s="7"/>
    </row>
    <row r="5" s="1" customFormat="1" ht="18.1" customHeight="1" spans="1:20">
      <c r="A5" s="8" t="s">
        <v>197</v>
      </c>
      <c r="B5" s="8" t="s">
        <v>198</v>
      </c>
      <c r="C5" s="8" t="s">
        <v>372</v>
      </c>
      <c r="D5" s="8"/>
      <c r="E5" s="8"/>
      <c r="F5" s="8"/>
      <c r="G5" s="8"/>
      <c r="H5" s="8"/>
      <c r="I5" s="8"/>
      <c r="J5" s="9" t="s">
        <v>373</v>
      </c>
      <c r="K5" s="8" t="s">
        <v>374</v>
      </c>
      <c r="L5" s="10" t="s">
        <v>375</v>
      </c>
      <c r="M5" s="10"/>
      <c r="N5" s="10"/>
      <c r="O5" s="10"/>
      <c r="P5" s="10"/>
      <c r="Q5" s="10"/>
      <c r="R5" s="10"/>
      <c r="S5" s="10"/>
      <c r="T5" s="10"/>
    </row>
    <row r="6" s="1" customFormat="1" ht="18.95" customHeight="1" spans="1:20">
      <c r="A6" s="8"/>
      <c r="B6" s="8"/>
      <c r="C6" s="8" t="s">
        <v>376</v>
      </c>
      <c r="D6" s="8" t="s">
        <v>377</v>
      </c>
      <c r="E6" s="8"/>
      <c r="F6" s="8"/>
      <c r="G6" s="8"/>
      <c r="H6" s="8" t="s">
        <v>378</v>
      </c>
      <c r="I6" s="8"/>
      <c r="J6" s="11"/>
      <c r="K6" s="8"/>
      <c r="L6" s="10"/>
      <c r="M6" s="10"/>
      <c r="N6" s="10"/>
      <c r="O6" s="10"/>
      <c r="P6" s="10"/>
      <c r="Q6" s="10"/>
      <c r="R6" s="10"/>
      <c r="S6" s="10"/>
      <c r="T6" s="10"/>
    </row>
    <row r="7" s="1" customFormat="1" ht="31.05" customHeight="1" spans="1:20">
      <c r="A7" s="8"/>
      <c r="B7" s="8"/>
      <c r="C7" s="8"/>
      <c r="D7" s="8" t="s">
        <v>221</v>
      </c>
      <c r="E7" s="8" t="s">
        <v>379</v>
      </c>
      <c r="F7" s="8" t="s">
        <v>380</v>
      </c>
      <c r="G7" s="8" t="s">
        <v>381</v>
      </c>
      <c r="H7" s="8" t="s">
        <v>81</v>
      </c>
      <c r="I7" s="8" t="s">
        <v>82</v>
      </c>
      <c r="J7" s="12"/>
      <c r="K7" s="8"/>
      <c r="L7" s="8" t="s">
        <v>250</v>
      </c>
      <c r="M7" s="8" t="s">
        <v>251</v>
      </c>
      <c r="N7" s="8" t="s">
        <v>252</v>
      </c>
      <c r="O7" s="8" t="s">
        <v>257</v>
      </c>
      <c r="P7" s="8" t="s">
        <v>253</v>
      </c>
      <c r="Q7" s="8" t="s">
        <v>382</v>
      </c>
      <c r="R7" s="8" t="s">
        <v>383</v>
      </c>
      <c r="S7" s="8" t="s">
        <v>384</v>
      </c>
      <c r="T7" s="8" t="s">
        <v>258</v>
      </c>
    </row>
    <row r="8" s="2" customFormat="1" ht="45" customHeight="1" spans="1:20">
      <c r="A8" s="13">
        <v>300001</v>
      </c>
      <c r="B8" s="14" t="s">
        <v>78</v>
      </c>
      <c r="C8" s="15">
        <f>[1]收支预算总表!$B$7</f>
        <v>3220.362259</v>
      </c>
      <c r="D8" s="16">
        <f>[1]财政拨款收支预算总表!$B$8</f>
        <v>2470.362259</v>
      </c>
      <c r="E8" s="16">
        <f>[1]财政拨款收支预算总表!$B$9</f>
        <v>750</v>
      </c>
      <c r="F8" s="16">
        <v>0</v>
      </c>
      <c r="G8" s="16">
        <v>0</v>
      </c>
      <c r="H8" s="16">
        <f>[1]支出预算总表!$D$7</f>
        <v>2170.362259</v>
      </c>
      <c r="I8" s="17">
        <f>[1]支出预算总表!$G$7</f>
        <v>1050</v>
      </c>
      <c r="J8" s="18" t="s">
        <v>385</v>
      </c>
      <c r="K8" s="14" t="s">
        <v>386</v>
      </c>
      <c r="L8" s="19" t="s">
        <v>261</v>
      </c>
      <c r="M8" s="13" t="s">
        <v>306</v>
      </c>
      <c r="N8" s="13" t="s">
        <v>387</v>
      </c>
      <c r="O8" s="20" t="s">
        <v>266</v>
      </c>
      <c r="P8" s="21">
        <f>[1]支出预算总表!$C$7</f>
        <v>3220.362259</v>
      </c>
      <c r="Q8" s="13" t="s">
        <v>265</v>
      </c>
      <c r="R8" s="22" t="s">
        <v>388</v>
      </c>
      <c r="S8" s="22" t="s">
        <v>389</v>
      </c>
      <c r="T8" s="14"/>
    </row>
    <row r="9" s="2" customFormat="1" ht="36" customHeight="1" spans="1:20">
      <c r="A9" s="13"/>
      <c r="B9" s="14"/>
      <c r="C9" s="23"/>
      <c r="D9" s="24"/>
      <c r="E9" s="24"/>
      <c r="F9" s="24"/>
      <c r="G9" s="24"/>
      <c r="H9" s="24"/>
      <c r="I9" s="25"/>
      <c r="J9" s="26"/>
      <c r="K9" s="14"/>
      <c r="L9" s="19"/>
      <c r="M9" s="27" t="s">
        <v>267</v>
      </c>
      <c r="N9" s="28" t="s">
        <v>268</v>
      </c>
      <c r="O9" s="28" t="s">
        <v>272</v>
      </c>
      <c r="P9" s="28">
        <v>0</v>
      </c>
      <c r="Q9" s="29" t="s">
        <v>271</v>
      </c>
      <c r="R9" s="30" t="s">
        <v>269</v>
      </c>
      <c r="S9" s="31" t="s">
        <v>270</v>
      </c>
      <c r="T9" s="14"/>
    </row>
    <row r="10" ht="34" customHeight="1" spans="1:20">
      <c r="A10" s="13"/>
      <c r="B10" s="14"/>
      <c r="C10" s="23"/>
      <c r="D10" s="24"/>
      <c r="E10" s="24"/>
      <c r="F10" s="24"/>
      <c r="G10" s="24"/>
      <c r="H10" s="24"/>
      <c r="I10" s="25"/>
      <c r="J10" s="26"/>
      <c r="K10" s="14"/>
      <c r="L10" s="19"/>
      <c r="M10" s="27" t="s">
        <v>273</v>
      </c>
      <c r="N10" s="28" t="s">
        <v>274</v>
      </c>
      <c r="O10" s="28" t="s">
        <v>272</v>
      </c>
      <c r="P10" s="28">
        <v>0</v>
      </c>
      <c r="Q10" s="29" t="s">
        <v>271</v>
      </c>
      <c r="R10" s="30" t="s">
        <v>275</v>
      </c>
      <c r="S10" s="31" t="s">
        <v>276</v>
      </c>
      <c r="T10" s="14"/>
    </row>
    <row r="11" ht="34" customHeight="1" spans="1:20">
      <c r="A11" s="13"/>
      <c r="B11" s="14"/>
      <c r="C11" s="23"/>
      <c r="D11" s="24"/>
      <c r="E11" s="24"/>
      <c r="F11" s="24"/>
      <c r="G11" s="24"/>
      <c r="H11" s="24"/>
      <c r="I11" s="25"/>
      <c r="J11" s="26"/>
      <c r="K11" s="14"/>
      <c r="L11" s="19" t="s">
        <v>390</v>
      </c>
      <c r="M11" s="32" t="s">
        <v>278</v>
      </c>
      <c r="N11" s="20" t="s">
        <v>391</v>
      </c>
      <c r="O11" s="28" t="s">
        <v>272</v>
      </c>
      <c r="P11" s="20">
        <v>180000</v>
      </c>
      <c r="Q11" s="20" t="s">
        <v>282</v>
      </c>
      <c r="R11" s="22" t="str">
        <f t="shared" ref="R11:R20" si="0">"考核"&amp;N11&amp;"情况。"</f>
        <v>考核城市事部件信息采集数量情况。</v>
      </c>
      <c r="S11" s="33" t="s">
        <v>392</v>
      </c>
      <c r="T11" s="14"/>
    </row>
    <row r="12" ht="34" customHeight="1" spans="1:20">
      <c r="A12" s="13"/>
      <c r="B12" s="14"/>
      <c r="C12" s="23"/>
      <c r="D12" s="24"/>
      <c r="E12" s="24"/>
      <c r="F12" s="24"/>
      <c r="G12" s="24"/>
      <c r="H12" s="24"/>
      <c r="I12" s="25"/>
      <c r="J12" s="26"/>
      <c r="K12" s="14"/>
      <c r="L12" s="19"/>
      <c r="M12" s="34"/>
      <c r="N12" s="20" t="s">
        <v>393</v>
      </c>
      <c r="O12" s="28" t="s">
        <v>272</v>
      </c>
      <c r="P12" s="20">
        <v>130000</v>
      </c>
      <c r="Q12" s="20" t="s">
        <v>282</v>
      </c>
      <c r="R12" s="22" t="str">
        <f t="shared" si="0"/>
        <v>考核智慧城管案件办理数量情况。</v>
      </c>
      <c r="S12" s="33" t="s">
        <v>392</v>
      </c>
      <c r="T12" s="14"/>
    </row>
    <row r="13" ht="34" customHeight="1" spans="1:20">
      <c r="A13" s="13"/>
      <c r="B13" s="14"/>
      <c r="C13" s="23"/>
      <c r="D13" s="24"/>
      <c r="E13" s="24"/>
      <c r="F13" s="24"/>
      <c r="G13" s="24"/>
      <c r="H13" s="24"/>
      <c r="I13" s="25"/>
      <c r="J13" s="26"/>
      <c r="K13" s="14"/>
      <c r="L13" s="19"/>
      <c r="M13" s="34"/>
      <c r="N13" s="20" t="s">
        <v>394</v>
      </c>
      <c r="O13" s="20" t="s">
        <v>272</v>
      </c>
      <c r="P13" s="20">
        <v>7</v>
      </c>
      <c r="Q13" s="20" t="s">
        <v>282</v>
      </c>
      <c r="R13" s="22" t="str">
        <f t="shared" si="0"/>
        <v>考核提质改造道路数量情况。</v>
      </c>
      <c r="S13" s="33" t="s">
        <v>392</v>
      </c>
      <c r="T13" s="14"/>
    </row>
    <row r="14" ht="34" customHeight="1" spans="1:20">
      <c r="A14" s="13"/>
      <c r="B14" s="14"/>
      <c r="C14" s="23"/>
      <c r="D14" s="24"/>
      <c r="E14" s="24"/>
      <c r="F14" s="24"/>
      <c r="G14" s="24"/>
      <c r="H14" s="24"/>
      <c r="I14" s="25"/>
      <c r="J14" s="26"/>
      <c r="K14" s="14"/>
      <c r="L14" s="19"/>
      <c r="M14" s="34"/>
      <c r="N14" s="20" t="s">
        <v>395</v>
      </c>
      <c r="O14" s="28" t="s">
        <v>272</v>
      </c>
      <c r="P14" s="20">
        <v>182500</v>
      </c>
      <c r="Q14" s="20" t="s">
        <v>396</v>
      </c>
      <c r="R14" s="22" t="str">
        <f t="shared" si="0"/>
        <v>考核年垃圾焚烧处理量情况。</v>
      </c>
      <c r="S14" s="33" t="s">
        <v>392</v>
      </c>
      <c r="T14" s="14"/>
    </row>
    <row r="15" ht="34" customHeight="1" spans="1:20">
      <c r="A15" s="13"/>
      <c r="B15" s="14"/>
      <c r="C15" s="23"/>
      <c r="D15" s="24"/>
      <c r="E15" s="24"/>
      <c r="F15" s="24"/>
      <c r="G15" s="24"/>
      <c r="H15" s="24"/>
      <c r="I15" s="25"/>
      <c r="J15" s="26"/>
      <c r="K15" s="14"/>
      <c r="L15" s="19"/>
      <c r="M15" s="34"/>
      <c r="N15" s="20" t="s">
        <v>397</v>
      </c>
      <c r="O15" s="28" t="s">
        <v>272</v>
      </c>
      <c r="P15" s="20">
        <v>10</v>
      </c>
      <c r="Q15" s="20" t="s">
        <v>398</v>
      </c>
      <c r="R15" s="22" t="str">
        <f t="shared" si="0"/>
        <v>考核全年开展安全隐患排查次数情况。</v>
      </c>
      <c r="S15" s="33" t="s">
        <v>392</v>
      </c>
      <c r="T15" s="14"/>
    </row>
    <row r="16" ht="34" customHeight="1" spans="1:20">
      <c r="A16" s="13"/>
      <c r="B16" s="14"/>
      <c r="C16" s="23"/>
      <c r="D16" s="24"/>
      <c r="E16" s="24"/>
      <c r="F16" s="24"/>
      <c r="G16" s="24"/>
      <c r="H16" s="24"/>
      <c r="I16" s="25"/>
      <c r="J16" s="26"/>
      <c r="K16" s="14"/>
      <c r="L16" s="19"/>
      <c r="M16" s="32" t="s">
        <v>289</v>
      </c>
      <c r="N16" s="20" t="s">
        <v>399</v>
      </c>
      <c r="O16" s="28" t="s">
        <v>295</v>
      </c>
      <c r="P16" s="20">
        <v>100</v>
      </c>
      <c r="Q16" s="20" t="s">
        <v>271</v>
      </c>
      <c r="R16" s="22" t="str">
        <f t="shared" si="0"/>
        <v>考核主城区垃圾分类设施覆盖率情况。</v>
      </c>
      <c r="S16" s="22" t="s">
        <v>400</v>
      </c>
      <c r="T16" s="14"/>
    </row>
    <row r="17" ht="34" customHeight="1" spans="1:20">
      <c r="A17" s="13"/>
      <c r="B17" s="14"/>
      <c r="C17" s="23"/>
      <c r="D17" s="24"/>
      <c r="E17" s="24"/>
      <c r="F17" s="24"/>
      <c r="G17" s="24"/>
      <c r="H17" s="24"/>
      <c r="I17" s="25"/>
      <c r="J17" s="26"/>
      <c r="K17" s="14"/>
      <c r="L17" s="19"/>
      <c r="M17" s="34"/>
      <c r="N17" s="35" t="s">
        <v>401</v>
      </c>
      <c r="O17" s="28" t="s">
        <v>295</v>
      </c>
      <c r="P17" s="35">
        <v>100</v>
      </c>
      <c r="Q17" s="20" t="s">
        <v>271</v>
      </c>
      <c r="R17" s="22" t="str">
        <f t="shared" si="0"/>
        <v>考核主城区资源化利用率情况。</v>
      </c>
      <c r="S17" s="22" t="s">
        <v>400</v>
      </c>
      <c r="T17" s="13"/>
    </row>
    <row r="18" ht="34" customHeight="1" spans="1:20">
      <c r="A18" s="13"/>
      <c r="B18" s="14"/>
      <c r="C18" s="23"/>
      <c r="D18" s="24"/>
      <c r="E18" s="24"/>
      <c r="F18" s="24"/>
      <c r="G18" s="24"/>
      <c r="H18" s="24"/>
      <c r="I18" s="25"/>
      <c r="J18" s="26"/>
      <c r="K18" s="14"/>
      <c r="L18" s="19"/>
      <c r="M18" s="34"/>
      <c r="N18" s="35" t="s">
        <v>402</v>
      </c>
      <c r="O18" s="28" t="s">
        <v>295</v>
      </c>
      <c r="P18" s="35">
        <v>100</v>
      </c>
      <c r="Q18" s="20" t="s">
        <v>271</v>
      </c>
      <c r="R18" s="22" t="str">
        <f t="shared" si="0"/>
        <v>考核智慧城管系统问题办结率情况。</v>
      </c>
      <c r="S18" s="22" t="s">
        <v>400</v>
      </c>
      <c r="T18" s="13"/>
    </row>
    <row r="19" ht="34" customHeight="1" spans="1:20">
      <c r="A19" s="13"/>
      <c r="B19" s="14"/>
      <c r="C19" s="23"/>
      <c r="D19" s="24"/>
      <c r="E19" s="24"/>
      <c r="F19" s="24"/>
      <c r="G19" s="24"/>
      <c r="H19" s="24"/>
      <c r="I19" s="25"/>
      <c r="J19" s="26"/>
      <c r="K19" s="14"/>
      <c r="L19" s="19"/>
      <c r="M19" s="34"/>
      <c r="N19" s="35" t="s">
        <v>403</v>
      </c>
      <c r="O19" s="28" t="s">
        <v>295</v>
      </c>
      <c r="P19" s="35">
        <v>100</v>
      </c>
      <c r="Q19" s="20" t="s">
        <v>271</v>
      </c>
      <c r="R19" s="22" t="str">
        <f t="shared" si="0"/>
        <v>考核安全隐患整改率情况。</v>
      </c>
      <c r="S19" s="22" t="s">
        <v>400</v>
      </c>
      <c r="T19" s="13"/>
    </row>
    <row r="20" ht="34" customHeight="1" spans="1:20">
      <c r="A20" s="13"/>
      <c r="B20" s="14"/>
      <c r="C20" s="23"/>
      <c r="D20" s="24"/>
      <c r="E20" s="24"/>
      <c r="F20" s="24"/>
      <c r="G20" s="24"/>
      <c r="H20" s="24"/>
      <c r="I20" s="25"/>
      <c r="J20" s="26"/>
      <c r="K20" s="14"/>
      <c r="L20" s="19"/>
      <c r="M20" s="36"/>
      <c r="N20" s="35" t="s">
        <v>404</v>
      </c>
      <c r="O20" s="28" t="s">
        <v>295</v>
      </c>
      <c r="P20" s="35">
        <v>100</v>
      </c>
      <c r="Q20" s="20" t="s">
        <v>271</v>
      </c>
      <c r="R20" s="22" t="str">
        <f t="shared" si="0"/>
        <v>考核生活垃圾焚烧处理率情况。</v>
      </c>
      <c r="S20" s="22" t="s">
        <v>400</v>
      </c>
      <c r="T20" s="13"/>
    </row>
    <row r="21" ht="34" customHeight="1" spans="1:20">
      <c r="A21" s="13"/>
      <c r="B21" s="14"/>
      <c r="C21" s="23"/>
      <c r="D21" s="24"/>
      <c r="E21" s="24"/>
      <c r="F21" s="24"/>
      <c r="G21" s="24"/>
      <c r="H21" s="24"/>
      <c r="I21" s="25"/>
      <c r="J21" s="26"/>
      <c r="K21" s="14"/>
      <c r="L21" s="19"/>
      <c r="M21" s="34" t="s">
        <v>299</v>
      </c>
      <c r="N21" s="35" t="s">
        <v>405</v>
      </c>
      <c r="O21" s="28" t="s">
        <v>272</v>
      </c>
      <c r="P21" s="35">
        <v>90</v>
      </c>
      <c r="Q21" s="35" t="s">
        <v>271</v>
      </c>
      <c r="R21" s="37" t="s">
        <v>406</v>
      </c>
      <c r="S21" s="22" t="s">
        <v>400</v>
      </c>
      <c r="T21" s="13"/>
    </row>
    <row r="22" ht="32" customHeight="1" spans="1:20">
      <c r="A22" s="13"/>
      <c r="B22" s="14"/>
      <c r="C22" s="23"/>
      <c r="D22" s="24"/>
      <c r="E22" s="24"/>
      <c r="F22" s="24"/>
      <c r="G22" s="24"/>
      <c r="H22" s="24"/>
      <c r="I22" s="25"/>
      <c r="J22" s="26"/>
      <c r="K22" s="14"/>
      <c r="L22" s="19"/>
      <c r="M22" s="34"/>
      <c r="N22" s="35" t="s">
        <v>407</v>
      </c>
      <c r="O22" s="28" t="s">
        <v>295</v>
      </c>
      <c r="P22" s="35">
        <v>100</v>
      </c>
      <c r="Q22" s="35" t="s">
        <v>271</v>
      </c>
      <c r="R22" s="37" t="s">
        <v>408</v>
      </c>
      <c r="S22" s="22" t="s">
        <v>400</v>
      </c>
      <c r="T22" s="13"/>
    </row>
    <row r="23" ht="29" customHeight="1" spans="1:20">
      <c r="A23" s="13"/>
      <c r="B23" s="14"/>
      <c r="C23" s="23"/>
      <c r="D23" s="24"/>
      <c r="E23" s="24"/>
      <c r="F23" s="24"/>
      <c r="G23" s="24"/>
      <c r="H23" s="24"/>
      <c r="I23" s="25"/>
      <c r="J23" s="26"/>
      <c r="K23" s="14"/>
      <c r="L23" s="19"/>
      <c r="M23" s="36"/>
      <c r="N23" s="13" t="s">
        <v>409</v>
      </c>
      <c r="O23" s="13" t="s">
        <v>312</v>
      </c>
      <c r="P23" s="38" t="s">
        <v>410</v>
      </c>
      <c r="Q23" s="13" t="s">
        <v>311</v>
      </c>
      <c r="R23" s="39" t="s">
        <v>411</v>
      </c>
      <c r="S23" s="40" t="s">
        <v>412</v>
      </c>
      <c r="T23" s="13"/>
    </row>
    <row r="24" ht="27" customHeight="1" spans="1:20">
      <c r="A24" s="13"/>
      <c r="B24" s="14"/>
      <c r="C24" s="23"/>
      <c r="D24" s="24"/>
      <c r="E24" s="24"/>
      <c r="F24" s="24"/>
      <c r="G24" s="24"/>
      <c r="H24" s="24"/>
      <c r="I24" s="25"/>
      <c r="J24" s="26"/>
      <c r="K24" s="14"/>
      <c r="L24" s="19" t="s">
        <v>413</v>
      </c>
      <c r="M24" s="32" t="s">
        <v>306</v>
      </c>
      <c r="N24" s="13" t="s">
        <v>414</v>
      </c>
      <c r="O24" s="28" t="s">
        <v>272</v>
      </c>
      <c r="P24" s="13">
        <v>40</v>
      </c>
      <c r="Q24" s="13" t="s">
        <v>265</v>
      </c>
      <c r="R24" s="39" t="s">
        <v>415</v>
      </c>
      <c r="S24" s="39" t="s">
        <v>416</v>
      </c>
      <c r="T24" s="13"/>
    </row>
    <row r="25" ht="30" customHeight="1" spans="1:20">
      <c r="A25" s="13"/>
      <c r="B25" s="14"/>
      <c r="C25" s="23"/>
      <c r="D25" s="24"/>
      <c r="E25" s="24"/>
      <c r="F25" s="24"/>
      <c r="G25" s="24"/>
      <c r="H25" s="24"/>
      <c r="I25" s="25"/>
      <c r="J25" s="26"/>
      <c r="K25" s="14"/>
      <c r="L25" s="19"/>
      <c r="M25" s="36"/>
      <c r="N25" s="13" t="s">
        <v>417</v>
      </c>
      <c r="O25" s="41" t="s">
        <v>312</v>
      </c>
      <c r="P25" s="41" t="s">
        <v>308</v>
      </c>
      <c r="Q25" s="41" t="s">
        <v>311</v>
      </c>
      <c r="R25" s="31" t="s">
        <v>418</v>
      </c>
      <c r="S25" s="42" t="s">
        <v>323</v>
      </c>
      <c r="T25" s="13"/>
    </row>
    <row r="26" ht="31" customHeight="1" spans="1:20">
      <c r="A26" s="13"/>
      <c r="B26" s="14"/>
      <c r="C26" s="23"/>
      <c r="D26" s="24"/>
      <c r="E26" s="24"/>
      <c r="F26" s="24"/>
      <c r="G26" s="24"/>
      <c r="H26" s="24"/>
      <c r="I26" s="25"/>
      <c r="J26" s="26"/>
      <c r="K26" s="14"/>
      <c r="L26" s="19"/>
      <c r="M26" s="32" t="s">
        <v>313</v>
      </c>
      <c r="N26" s="13" t="s">
        <v>419</v>
      </c>
      <c r="O26" s="41" t="s">
        <v>312</v>
      </c>
      <c r="P26" s="41" t="s">
        <v>308</v>
      </c>
      <c r="Q26" s="41" t="s">
        <v>311</v>
      </c>
      <c r="R26" s="31" t="s">
        <v>420</v>
      </c>
      <c r="S26" s="42" t="s">
        <v>323</v>
      </c>
      <c r="T26" s="13"/>
    </row>
    <row r="27" ht="27" customHeight="1" spans="1:20">
      <c r="A27" s="13"/>
      <c r="B27" s="14"/>
      <c r="C27" s="23"/>
      <c r="D27" s="24"/>
      <c r="E27" s="24"/>
      <c r="F27" s="24"/>
      <c r="G27" s="24"/>
      <c r="H27" s="24"/>
      <c r="I27" s="25"/>
      <c r="J27" s="26"/>
      <c r="K27" s="14"/>
      <c r="L27" s="19"/>
      <c r="M27" s="36"/>
      <c r="N27" s="41" t="s">
        <v>421</v>
      </c>
      <c r="O27" s="43" t="s">
        <v>295</v>
      </c>
      <c r="P27" s="29">
        <v>100</v>
      </c>
      <c r="Q27" s="29" t="s">
        <v>271</v>
      </c>
      <c r="R27" s="31" t="s">
        <v>422</v>
      </c>
      <c r="S27" s="33" t="s">
        <v>302</v>
      </c>
      <c r="T27" s="14"/>
    </row>
    <row r="28" ht="32" customHeight="1" spans="1:20">
      <c r="A28" s="13"/>
      <c r="B28" s="14"/>
      <c r="C28" s="23"/>
      <c r="D28" s="24"/>
      <c r="E28" s="24"/>
      <c r="F28" s="24"/>
      <c r="G28" s="24"/>
      <c r="H28" s="24"/>
      <c r="I28" s="25"/>
      <c r="J28" s="26"/>
      <c r="K28" s="14"/>
      <c r="L28" s="19"/>
      <c r="M28" s="32" t="s">
        <v>316</v>
      </c>
      <c r="N28" s="41" t="s">
        <v>423</v>
      </c>
      <c r="O28" s="43" t="s">
        <v>295</v>
      </c>
      <c r="P28" s="29">
        <v>100</v>
      </c>
      <c r="Q28" s="29" t="s">
        <v>271</v>
      </c>
      <c r="R28" s="31" t="s">
        <v>424</v>
      </c>
      <c r="S28" s="33" t="s">
        <v>292</v>
      </c>
      <c r="T28" s="14"/>
    </row>
    <row r="29" ht="33" customHeight="1" spans="1:20">
      <c r="A29" s="13"/>
      <c r="B29" s="14"/>
      <c r="C29" s="23"/>
      <c r="D29" s="24"/>
      <c r="E29" s="24"/>
      <c r="F29" s="24"/>
      <c r="G29" s="24"/>
      <c r="H29" s="24"/>
      <c r="I29" s="25"/>
      <c r="J29" s="26"/>
      <c r="K29" s="14"/>
      <c r="L29" s="19"/>
      <c r="M29" s="36"/>
      <c r="N29" s="13" t="s">
        <v>425</v>
      </c>
      <c r="O29" s="41" t="s">
        <v>312</v>
      </c>
      <c r="P29" s="41" t="s">
        <v>308</v>
      </c>
      <c r="Q29" s="41" t="s">
        <v>311</v>
      </c>
      <c r="R29" s="31" t="s">
        <v>426</v>
      </c>
      <c r="S29" s="42" t="s">
        <v>427</v>
      </c>
      <c r="T29" s="14"/>
    </row>
    <row r="30" ht="31" customHeight="1" spans="1:20">
      <c r="A30" s="13"/>
      <c r="B30" s="14"/>
      <c r="C30" s="23"/>
      <c r="D30" s="24"/>
      <c r="E30" s="24"/>
      <c r="F30" s="24"/>
      <c r="G30" s="24"/>
      <c r="H30" s="24"/>
      <c r="I30" s="25"/>
      <c r="J30" s="26"/>
      <c r="K30" s="14"/>
      <c r="L30" s="19"/>
      <c r="M30" s="13" t="s">
        <v>320</v>
      </c>
      <c r="N30" s="13" t="s">
        <v>428</v>
      </c>
      <c r="O30" s="41" t="s">
        <v>312</v>
      </c>
      <c r="P30" s="41" t="s">
        <v>308</v>
      </c>
      <c r="Q30" s="41" t="s">
        <v>311</v>
      </c>
      <c r="R30" s="31" t="s">
        <v>429</v>
      </c>
      <c r="S30" s="42" t="s">
        <v>430</v>
      </c>
      <c r="T30" s="14"/>
    </row>
    <row r="31" ht="172" customHeight="1" spans="1:20">
      <c r="A31" s="13"/>
      <c r="B31" s="14"/>
      <c r="C31" s="23"/>
      <c r="D31" s="24"/>
      <c r="E31" s="24"/>
      <c r="F31" s="24"/>
      <c r="G31" s="24"/>
      <c r="H31" s="24"/>
      <c r="I31" s="25"/>
      <c r="J31" s="44"/>
      <c r="K31" s="14"/>
      <c r="L31" s="19" t="s">
        <v>324</v>
      </c>
      <c r="M31" s="13" t="s">
        <v>325</v>
      </c>
      <c r="N31" s="13" t="s">
        <v>431</v>
      </c>
      <c r="O31" s="43" t="s">
        <v>272</v>
      </c>
      <c r="P31" s="13">
        <v>95</v>
      </c>
      <c r="Q31" s="13" t="s">
        <v>271</v>
      </c>
      <c r="R31" s="39" t="s">
        <v>432</v>
      </c>
      <c r="S31" s="39" t="s">
        <v>433</v>
      </c>
      <c r="T31" s="14"/>
    </row>
  </sheetData>
  <mergeCells count="32">
    <mergeCell ref="A2:T2"/>
    <mergeCell ref="A3:T3"/>
    <mergeCell ref="R4:T4"/>
    <mergeCell ref="C5:I5"/>
    <mergeCell ref="D6:G6"/>
    <mergeCell ref="H6:I6"/>
    <mergeCell ref="A5:A7"/>
    <mergeCell ref="A8:A31"/>
    <mergeCell ref="B5:B7"/>
    <mergeCell ref="B8:B31"/>
    <mergeCell ref="C6:C7"/>
    <mergeCell ref="C8:C31"/>
    <mergeCell ref="D8:D31"/>
    <mergeCell ref="E8:E31"/>
    <mergeCell ref="F8:F31"/>
    <mergeCell ref="G8:G31"/>
    <mergeCell ref="H8:H31"/>
    <mergeCell ref="I8:I31"/>
    <mergeCell ref="J5:J7"/>
    <mergeCell ref="J8:J31"/>
    <mergeCell ref="K5:K7"/>
    <mergeCell ref="K8:K31"/>
    <mergeCell ref="L8:L10"/>
    <mergeCell ref="L11:L23"/>
    <mergeCell ref="L24:L30"/>
    <mergeCell ref="M11:M15"/>
    <mergeCell ref="M16:M20"/>
    <mergeCell ref="M21:M23"/>
    <mergeCell ref="M24:M25"/>
    <mergeCell ref="M26:M27"/>
    <mergeCell ref="M28:M29"/>
    <mergeCell ref="L5:T6"/>
  </mergeCells>
  <pageMargins left="0.75" right="0.314583333333333" top="0.393055555555556" bottom="0.354166666666667" header="0.314583333333333" footer="0.236111111111111"/>
  <pageSetup paperSize="9" scale="4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0"/>
  <sheetViews>
    <sheetView workbookViewId="0">
      <selection activeCell="A3" sqref="A3:Q3"/>
    </sheetView>
  </sheetViews>
  <sheetFormatPr defaultColWidth="10" defaultRowHeight="13.5"/>
  <cols>
    <col min="1" max="1" width="6.88333333333333" customWidth="1"/>
    <col min="2" max="2" width="16.8833333333333" customWidth="1"/>
    <col min="3" max="3" width="10.3833333333333" customWidth="1"/>
    <col min="4" max="5" width="9.76666666666667" customWidth="1"/>
    <col min="6" max="6" width="9.13333333333333" customWidth="1"/>
    <col min="7" max="7" width="4.13333333333333" customWidth="1"/>
    <col min="8" max="8" width="6" customWidth="1"/>
    <col min="9" max="11" width="7.13333333333333" customWidth="1"/>
    <col min="12" max="12" width="5.88333333333333" customWidth="1"/>
    <col min="13" max="13" width="6.88333333333333" customWidth="1"/>
    <col min="14" max="14" width="9.25" customWidth="1"/>
    <col min="15" max="15" width="8.38333333333333" customWidth="1"/>
    <col min="16" max="16" width="7.75" customWidth="1"/>
    <col min="17" max="17" width="11" customWidth="1"/>
    <col min="18" max="20" width="9.76666666666667" customWidth="1"/>
  </cols>
  <sheetData>
    <row r="1" ht="22.8" customHeight="1" spans="1:17">
      <c r="A1" s="95" t="s">
        <v>55</v>
      </c>
      <c r="B1" s="95"/>
      <c r="C1" s="95"/>
      <c r="D1" s="95"/>
      <c r="E1" s="95"/>
      <c r="F1" s="95"/>
      <c r="G1" s="95"/>
      <c r="H1" s="95"/>
      <c r="I1" s="95"/>
      <c r="J1" s="95"/>
      <c r="K1" s="95"/>
      <c r="L1" s="95"/>
      <c r="M1" s="95"/>
      <c r="N1" s="95"/>
      <c r="O1" s="95"/>
      <c r="P1" s="95"/>
      <c r="Q1" s="95"/>
    </row>
    <row r="2" ht="35.85" customHeight="1" spans="1:17">
      <c r="A2" s="96" t="s">
        <v>56</v>
      </c>
      <c r="B2" s="96"/>
      <c r="C2" s="96"/>
      <c r="D2" s="96"/>
      <c r="E2" s="96"/>
      <c r="F2" s="96"/>
      <c r="G2" s="96"/>
      <c r="H2" s="96"/>
      <c r="I2" s="96"/>
      <c r="J2" s="96"/>
      <c r="K2" s="96"/>
      <c r="L2" s="96"/>
      <c r="M2" s="96"/>
      <c r="N2" s="96"/>
      <c r="O2" s="96"/>
      <c r="P2" s="96"/>
      <c r="Q2" s="96"/>
    </row>
    <row r="3" ht="31.05" customHeight="1" spans="1:17">
      <c r="A3" s="97" t="s">
        <v>2</v>
      </c>
      <c r="B3" s="97"/>
      <c r="C3" s="97"/>
      <c r="D3" s="97"/>
      <c r="E3" s="97"/>
      <c r="F3" s="97"/>
      <c r="G3" s="97"/>
      <c r="H3" s="97"/>
      <c r="I3" s="97"/>
      <c r="J3" s="97"/>
      <c r="K3" s="97"/>
      <c r="L3" s="97"/>
      <c r="M3" s="97"/>
      <c r="N3" s="97"/>
      <c r="O3" s="97"/>
      <c r="P3" s="97"/>
      <c r="Q3" s="97"/>
    </row>
    <row r="4" ht="17.25" customHeight="1" spans="1:17">
      <c r="A4" s="98" t="s">
        <v>3</v>
      </c>
      <c r="B4" s="98"/>
      <c r="C4" s="98"/>
      <c r="D4" s="98"/>
      <c r="E4" s="98"/>
      <c r="F4" s="98"/>
      <c r="G4" s="98"/>
      <c r="H4" s="98"/>
      <c r="I4" s="98"/>
      <c r="J4" s="98"/>
      <c r="K4" s="98"/>
      <c r="L4" s="98"/>
      <c r="M4" s="98"/>
      <c r="N4" s="98"/>
      <c r="O4" s="98"/>
      <c r="P4" s="98"/>
      <c r="Q4" s="98"/>
    </row>
    <row r="5" ht="34.5" customHeight="1" spans="1:17">
      <c r="A5" s="99" t="s">
        <v>57</v>
      </c>
      <c r="B5" s="99"/>
      <c r="C5" s="99" t="s">
        <v>58</v>
      </c>
      <c r="D5" s="99" t="s">
        <v>59</v>
      </c>
      <c r="E5" s="99"/>
      <c r="F5" s="99"/>
      <c r="G5" s="99"/>
      <c r="H5" s="99"/>
      <c r="I5" s="99"/>
      <c r="J5" s="99"/>
      <c r="K5" s="99"/>
      <c r="L5" s="99" t="s">
        <v>60</v>
      </c>
      <c r="M5" s="99"/>
      <c r="N5" s="99"/>
      <c r="O5" s="99"/>
      <c r="P5" s="99"/>
      <c r="Q5" s="99"/>
    </row>
    <row r="6" ht="31.05" customHeight="1" spans="1:17">
      <c r="A6" s="99" t="s">
        <v>61</v>
      </c>
      <c r="B6" s="99" t="s">
        <v>62</v>
      </c>
      <c r="C6" s="99"/>
      <c r="D6" s="99" t="s">
        <v>63</v>
      </c>
      <c r="E6" s="99" t="s">
        <v>64</v>
      </c>
      <c r="F6" s="99" t="s">
        <v>65</v>
      </c>
      <c r="G6" s="99" t="s">
        <v>66</v>
      </c>
      <c r="H6" s="123" t="s">
        <v>67</v>
      </c>
      <c r="I6" s="123" t="s">
        <v>68</v>
      </c>
      <c r="J6" s="123" t="s">
        <v>69</v>
      </c>
      <c r="K6" s="99" t="s">
        <v>70</v>
      </c>
      <c r="L6" s="99" t="s">
        <v>63</v>
      </c>
      <c r="M6" s="99" t="s">
        <v>47</v>
      </c>
      <c r="N6" s="99"/>
      <c r="O6" s="99"/>
      <c r="P6" s="123" t="s">
        <v>71</v>
      </c>
      <c r="Q6" s="123" t="s">
        <v>52</v>
      </c>
    </row>
    <row r="7" ht="28.45" customHeight="1" spans="1:17">
      <c r="A7" s="99"/>
      <c r="B7" s="99"/>
      <c r="C7" s="99"/>
      <c r="D7" s="99"/>
      <c r="E7" s="99"/>
      <c r="F7" s="99"/>
      <c r="G7" s="99"/>
      <c r="H7" s="123"/>
      <c r="I7" s="123"/>
      <c r="J7" s="123"/>
      <c r="K7" s="99"/>
      <c r="L7" s="99"/>
      <c r="M7" s="99" t="s">
        <v>72</v>
      </c>
      <c r="N7" s="99" t="s">
        <v>73</v>
      </c>
      <c r="O7" s="99" t="s">
        <v>74</v>
      </c>
      <c r="P7" s="123"/>
      <c r="Q7" s="123"/>
    </row>
    <row r="8" customFormat="1" ht="31.9" customHeight="1" spans="1:17">
      <c r="A8" s="99" t="s">
        <v>75</v>
      </c>
      <c r="B8" s="99"/>
      <c r="C8" s="116">
        <v>3220.362259</v>
      </c>
      <c r="D8" s="116">
        <v>3220.362259</v>
      </c>
      <c r="E8" s="116">
        <v>3220.362259</v>
      </c>
      <c r="F8" s="116"/>
      <c r="G8" s="116"/>
      <c r="H8" s="116"/>
      <c r="I8" s="116"/>
      <c r="J8" s="116"/>
      <c r="K8" s="116"/>
      <c r="L8" s="116"/>
      <c r="M8" s="116"/>
      <c r="N8" s="116"/>
      <c r="O8" s="116"/>
      <c r="P8" s="116"/>
      <c r="Q8" s="116"/>
    </row>
    <row r="9" customFormat="1" ht="31.05" customHeight="1" spans="1:17">
      <c r="A9" s="123" t="s">
        <v>76</v>
      </c>
      <c r="B9" s="123"/>
      <c r="C9" s="116">
        <v>3220.362259</v>
      </c>
      <c r="D9" s="116">
        <v>3220.362259</v>
      </c>
      <c r="E9" s="116">
        <v>3220.362259</v>
      </c>
      <c r="F9" s="116"/>
      <c r="G9" s="116"/>
      <c r="H9" s="116"/>
      <c r="I9" s="116"/>
      <c r="J9" s="116"/>
      <c r="K9" s="116"/>
      <c r="L9" s="116"/>
      <c r="M9" s="116"/>
      <c r="N9" s="116"/>
      <c r="O9" s="116"/>
      <c r="P9" s="116"/>
      <c r="Q9" s="116"/>
    </row>
    <row r="10" customFormat="1" ht="26.7" customHeight="1" spans="1:17">
      <c r="A10" s="124" t="s">
        <v>77</v>
      </c>
      <c r="B10" s="124" t="s">
        <v>78</v>
      </c>
      <c r="C10" s="112">
        <v>3220.362259</v>
      </c>
      <c r="D10" s="112">
        <v>3220.362259</v>
      </c>
      <c r="E10" s="112">
        <v>3220.362259</v>
      </c>
      <c r="F10" s="112"/>
      <c r="G10" s="112"/>
      <c r="H10" s="112"/>
      <c r="I10" s="112"/>
      <c r="J10" s="112"/>
      <c r="K10" s="112"/>
      <c r="L10" s="112"/>
      <c r="M10" s="112"/>
      <c r="N10" s="112"/>
      <c r="O10" s="112"/>
      <c r="P10" s="112"/>
      <c r="Q10" s="112"/>
    </row>
  </sheetData>
  <mergeCells count="23">
    <mergeCell ref="A2:Q2"/>
    <mergeCell ref="A3:Q3"/>
    <mergeCell ref="A4:Q4"/>
    <mergeCell ref="A5:B5"/>
    <mergeCell ref="D5:K5"/>
    <mergeCell ref="L5:Q5"/>
    <mergeCell ref="M6:O6"/>
    <mergeCell ref="A8:B8"/>
    <mergeCell ref="A9:B9"/>
    <mergeCell ref="A6:A7"/>
    <mergeCell ref="B6:B7"/>
    <mergeCell ref="C5:C7"/>
    <mergeCell ref="D6:D7"/>
    <mergeCell ref="E6:E7"/>
    <mergeCell ref="F6:F7"/>
    <mergeCell ref="G6:G7"/>
    <mergeCell ref="H6:H7"/>
    <mergeCell ref="I6:I7"/>
    <mergeCell ref="J6:J7"/>
    <mergeCell ref="K6:K7"/>
    <mergeCell ref="L6:L7"/>
    <mergeCell ref="P6:P7"/>
    <mergeCell ref="Q6:Q7"/>
  </mergeCells>
  <printOptions horizontalCentered="1"/>
  <pageMargins left="0.590277777777778" right="0.235416666666667" top="0.235416666666667" bottom="0.15625" header="0" footer="0"/>
  <pageSetup paperSize="9" scale="98"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9"/>
  <sheetViews>
    <sheetView workbookViewId="0">
      <selection activeCell="A3" sqref="A3:I3"/>
    </sheetView>
  </sheetViews>
  <sheetFormatPr defaultColWidth="10" defaultRowHeight="13.5"/>
  <cols>
    <col min="1" max="1" width="10.05" customWidth="1"/>
    <col min="2" max="2" width="25.6333333333333" customWidth="1"/>
    <col min="3" max="3" width="15.5583333333333" customWidth="1"/>
    <col min="4" max="4" width="12.6666666666667" customWidth="1"/>
    <col min="5" max="5" width="13.4833333333333" customWidth="1"/>
    <col min="6" max="6" width="12.6333333333333" customWidth="1"/>
    <col min="7" max="7" width="16.2833333333333" customWidth="1"/>
    <col min="8" max="8" width="15.2" customWidth="1"/>
    <col min="9" max="9" width="16.5583333333333" customWidth="1"/>
    <col min="10" max="12" width="9.76666666666667" customWidth="1"/>
  </cols>
  <sheetData>
    <row r="1" ht="22.8" customHeight="1" spans="1:9">
      <c r="A1" s="95" t="s">
        <v>79</v>
      </c>
      <c r="B1" s="95"/>
      <c r="C1" s="95"/>
      <c r="D1" s="95"/>
      <c r="E1" s="95"/>
      <c r="F1" s="95"/>
      <c r="G1" s="95"/>
      <c r="H1" s="95"/>
      <c r="I1" s="95"/>
    </row>
    <row r="2" ht="35.85" customHeight="1" spans="1:9">
      <c r="A2" s="96" t="s">
        <v>80</v>
      </c>
      <c r="B2" s="96"/>
      <c r="C2" s="96"/>
      <c r="D2" s="96"/>
      <c r="E2" s="96"/>
      <c r="F2" s="96"/>
      <c r="G2" s="96"/>
      <c r="H2" s="96"/>
      <c r="I2" s="96"/>
    </row>
    <row r="3" ht="26.7" customHeight="1" spans="1:9">
      <c r="A3" s="97" t="str">
        <f>收入预算总表!A3</f>
        <v>部门：300001怀化市城市管理局</v>
      </c>
      <c r="B3" s="97"/>
      <c r="C3" s="97"/>
      <c r="D3" s="97"/>
      <c r="E3" s="97"/>
      <c r="F3" s="97"/>
      <c r="G3" s="97"/>
      <c r="H3" s="97"/>
      <c r="I3" s="97"/>
    </row>
    <row r="4" ht="16.35" customHeight="1" spans="1:9">
      <c r="A4" s="98" t="s">
        <v>3</v>
      </c>
      <c r="B4" s="98"/>
      <c r="C4" s="98"/>
      <c r="D4" s="98"/>
      <c r="E4" s="98"/>
      <c r="F4" s="98"/>
      <c r="G4" s="98"/>
      <c r="H4" s="98"/>
      <c r="I4" s="98"/>
    </row>
    <row r="5" ht="23" customHeight="1" spans="1:9">
      <c r="A5" s="99" t="s">
        <v>57</v>
      </c>
      <c r="B5" s="99"/>
      <c r="C5" s="99" t="s">
        <v>58</v>
      </c>
      <c r="D5" s="99" t="s">
        <v>81</v>
      </c>
      <c r="E5" s="99"/>
      <c r="F5" s="99"/>
      <c r="G5" s="99" t="s">
        <v>82</v>
      </c>
      <c r="H5" s="99"/>
      <c r="I5" s="99"/>
    </row>
    <row r="6" ht="25.3" customHeight="1" spans="1:9">
      <c r="A6" s="99" t="s">
        <v>61</v>
      </c>
      <c r="B6" s="99" t="s">
        <v>62</v>
      </c>
      <c r="C6" s="99"/>
      <c r="D6" s="99" t="s">
        <v>63</v>
      </c>
      <c r="E6" s="99" t="s">
        <v>83</v>
      </c>
      <c r="F6" s="99" t="s">
        <v>84</v>
      </c>
      <c r="G6" s="99" t="s">
        <v>63</v>
      </c>
      <c r="H6" s="99" t="s">
        <v>85</v>
      </c>
      <c r="I6" s="99" t="s">
        <v>86</v>
      </c>
    </row>
    <row r="7" customFormat="1" ht="22.8" customHeight="1" spans="1:9">
      <c r="A7" s="99" t="s">
        <v>87</v>
      </c>
      <c r="B7" s="99"/>
      <c r="C7" s="116">
        <v>3220.362259</v>
      </c>
      <c r="D7" s="116">
        <v>2170.362259</v>
      </c>
      <c r="E7" s="116">
        <v>1814.727549</v>
      </c>
      <c r="F7" s="116">
        <v>355.63471</v>
      </c>
      <c r="G7" s="116">
        <v>1050</v>
      </c>
      <c r="H7" s="116"/>
      <c r="I7" s="116">
        <v>1050</v>
      </c>
    </row>
    <row r="8" customFormat="1" ht="26.05" customHeight="1" spans="1:9">
      <c r="A8" s="123" t="s">
        <v>88</v>
      </c>
      <c r="B8" s="123"/>
      <c r="C8" s="116">
        <v>3220.362259</v>
      </c>
      <c r="D8" s="116">
        <v>2170.362259</v>
      </c>
      <c r="E8" s="116">
        <v>1814.727549</v>
      </c>
      <c r="F8" s="116">
        <v>355.63471</v>
      </c>
      <c r="G8" s="116">
        <v>1050</v>
      </c>
      <c r="H8" s="116"/>
      <c r="I8" s="116">
        <v>1050</v>
      </c>
    </row>
    <row r="9" customFormat="1" ht="26.7" customHeight="1" spans="1:9">
      <c r="A9" s="124" t="s">
        <v>77</v>
      </c>
      <c r="B9" s="124" t="s">
        <v>89</v>
      </c>
      <c r="C9" s="112">
        <v>3220.362259</v>
      </c>
      <c r="D9" s="112">
        <v>2170.362259</v>
      </c>
      <c r="E9" s="112">
        <v>1814.727549</v>
      </c>
      <c r="F9" s="112">
        <v>355.63471</v>
      </c>
      <c r="G9" s="112">
        <v>1050</v>
      </c>
      <c r="H9" s="112"/>
      <c r="I9" s="112">
        <v>1050</v>
      </c>
    </row>
  </sheetData>
  <mergeCells count="9">
    <mergeCell ref="A2:I2"/>
    <mergeCell ref="A3:I3"/>
    <mergeCell ref="A4:I4"/>
    <mergeCell ref="A5:B5"/>
    <mergeCell ref="D5:F5"/>
    <mergeCell ref="G5:I5"/>
    <mergeCell ref="A7:B7"/>
    <mergeCell ref="A8:B8"/>
    <mergeCell ref="C5:C6"/>
  </mergeCells>
  <pageMargins left="0.786805555555556" right="0.235416666666667" top="0.235416666666667" bottom="0.15625"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43"/>
  <sheetViews>
    <sheetView topLeftCell="A35" workbookViewId="0">
      <selection activeCell="A3" sqref="A3:D3"/>
    </sheetView>
  </sheetViews>
  <sheetFormatPr defaultColWidth="10" defaultRowHeight="13.5" outlineLevelCol="3"/>
  <cols>
    <col min="1" max="1" width="22.6583333333333" customWidth="1"/>
    <col min="2" max="2" width="31.8916666666667" customWidth="1"/>
    <col min="3" max="3" width="32.975" customWidth="1"/>
    <col min="4" max="4" width="19.4083333333333" customWidth="1"/>
    <col min="5" max="5" width="9.76666666666667" customWidth="1"/>
  </cols>
  <sheetData>
    <row r="1" ht="17.25" customHeight="1" spans="1:4">
      <c r="A1" s="95" t="s">
        <v>90</v>
      </c>
      <c r="B1" s="95"/>
      <c r="C1" s="95"/>
      <c r="D1" s="95"/>
    </row>
    <row r="2" ht="60.35" customHeight="1" spans="1:4">
      <c r="A2" s="96" t="s">
        <v>91</v>
      </c>
      <c r="B2" s="96"/>
      <c r="C2" s="96"/>
      <c r="D2" s="96"/>
    </row>
    <row r="3" ht="22.8" customHeight="1" spans="1:4">
      <c r="A3" s="97" t="str">
        <f>支出预算总表!A3</f>
        <v>部门：300001怀化市城市管理局</v>
      </c>
      <c r="B3" s="97"/>
      <c r="C3" s="97"/>
      <c r="D3" s="97"/>
    </row>
    <row r="4" ht="16.35" customHeight="1" spans="1:4">
      <c r="A4" s="98" t="s">
        <v>3</v>
      </c>
      <c r="B4" s="98"/>
      <c r="C4" s="98"/>
      <c r="D4" s="98"/>
    </row>
    <row r="5" ht="31.9" customHeight="1" spans="1:4">
      <c r="A5" s="120" t="s">
        <v>4</v>
      </c>
      <c r="B5" s="120"/>
      <c r="C5" s="120" t="s">
        <v>5</v>
      </c>
      <c r="D5" s="120"/>
    </row>
    <row r="6" ht="21.55" customHeight="1" spans="1:4">
      <c r="A6" s="117" t="s">
        <v>92</v>
      </c>
      <c r="B6" s="117" t="s">
        <v>7</v>
      </c>
      <c r="C6" s="117" t="s">
        <v>92</v>
      </c>
      <c r="D6" s="117" t="s">
        <v>7</v>
      </c>
    </row>
    <row r="7" ht="21.15" customHeight="1" spans="1:4">
      <c r="A7" s="104" t="s">
        <v>93</v>
      </c>
      <c r="B7" s="103">
        <v>3220.362259</v>
      </c>
      <c r="C7" s="104" t="s">
        <v>94</v>
      </c>
      <c r="D7" s="103">
        <v>3220.362259</v>
      </c>
    </row>
    <row r="8" ht="26.05" customHeight="1" spans="1:4">
      <c r="A8" s="104" t="s">
        <v>95</v>
      </c>
      <c r="B8" s="112">
        <v>2470.362259</v>
      </c>
      <c r="C8" s="104" t="s">
        <v>9</v>
      </c>
      <c r="D8" s="112"/>
    </row>
    <row r="9" ht="26.05" customHeight="1" spans="1:4">
      <c r="A9" s="104" t="s">
        <v>96</v>
      </c>
      <c r="B9" s="112">
        <v>750</v>
      </c>
      <c r="C9" s="104" t="s">
        <v>11</v>
      </c>
      <c r="D9" s="112"/>
    </row>
    <row r="10" ht="26.05" customHeight="1" spans="1:4">
      <c r="A10" s="104" t="s">
        <v>97</v>
      </c>
      <c r="B10" s="112"/>
      <c r="C10" s="104" t="s">
        <v>13</v>
      </c>
      <c r="D10" s="112"/>
    </row>
    <row r="11" ht="26.05" customHeight="1" spans="1:4">
      <c r="A11" s="104" t="s">
        <v>98</v>
      </c>
      <c r="B11" s="103"/>
      <c r="C11" s="104" t="s">
        <v>15</v>
      </c>
      <c r="D11" s="112"/>
    </row>
    <row r="12" ht="26.05" customHeight="1" spans="1:4">
      <c r="A12" s="104" t="s">
        <v>95</v>
      </c>
      <c r="B12" s="112"/>
      <c r="C12" s="104" t="s">
        <v>17</v>
      </c>
      <c r="D12" s="112"/>
    </row>
    <row r="13" ht="26.05" customHeight="1" spans="1:4">
      <c r="A13" s="104" t="s">
        <v>96</v>
      </c>
      <c r="B13" s="112"/>
      <c r="C13" s="104" t="s">
        <v>19</v>
      </c>
      <c r="D13" s="112"/>
    </row>
    <row r="14" ht="26.05" customHeight="1" spans="1:4">
      <c r="A14" s="104" t="s">
        <v>97</v>
      </c>
      <c r="B14" s="112"/>
      <c r="C14" s="104" t="s">
        <v>21</v>
      </c>
      <c r="D14" s="112"/>
    </row>
    <row r="15" ht="26.05" customHeight="1" spans="1:4">
      <c r="A15" s="104"/>
      <c r="B15" s="105"/>
      <c r="C15" s="104" t="s">
        <v>22</v>
      </c>
      <c r="D15" s="112">
        <v>257.527576</v>
      </c>
    </row>
    <row r="16" ht="26.05" customHeight="1" spans="1:4">
      <c r="A16" s="104"/>
      <c r="B16" s="105"/>
      <c r="C16" s="104" t="s">
        <v>23</v>
      </c>
      <c r="D16" s="112"/>
    </row>
    <row r="17" ht="26.05" customHeight="1" spans="1:4">
      <c r="A17" s="104"/>
      <c r="B17" s="105"/>
      <c r="C17" s="104" t="s">
        <v>24</v>
      </c>
      <c r="D17" s="112">
        <v>76.381172</v>
      </c>
    </row>
    <row r="18" ht="26.05" customHeight="1" spans="1:4">
      <c r="A18" s="104"/>
      <c r="B18" s="105"/>
      <c r="C18" s="104" t="s">
        <v>25</v>
      </c>
      <c r="D18" s="112"/>
    </row>
    <row r="19" ht="26.05" customHeight="1" spans="1:4">
      <c r="A19" s="104"/>
      <c r="B19" s="105"/>
      <c r="C19" s="104" t="s">
        <v>26</v>
      </c>
      <c r="D19" s="112">
        <v>2743.300771</v>
      </c>
    </row>
    <row r="20" ht="26.05" customHeight="1" spans="1:4">
      <c r="A20" s="104"/>
      <c r="B20" s="104"/>
      <c r="C20" s="104" t="s">
        <v>27</v>
      </c>
      <c r="D20" s="112"/>
    </row>
    <row r="21" ht="26.05" customHeight="1" spans="1:4">
      <c r="A21" s="104"/>
      <c r="B21" s="104"/>
      <c r="C21" s="104" t="s">
        <v>28</v>
      </c>
      <c r="D21" s="112"/>
    </row>
    <row r="22" ht="26.05" customHeight="1" spans="1:4">
      <c r="A22" s="104"/>
      <c r="B22" s="104"/>
      <c r="C22" s="104" t="s">
        <v>29</v>
      </c>
      <c r="D22" s="112"/>
    </row>
    <row r="23" ht="26.05" customHeight="1" spans="1:4">
      <c r="A23" s="104"/>
      <c r="B23" s="104"/>
      <c r="C23" s="104" t="s">
        <v>30</v>
      </c>
      <c r="D23" s="112"/>
    </row>
    <row r="24" ht="26.05" customHeight="1" spans="1:4">
      <c r="A24" s="104"/>
      <c r="B24" s="104"/>
      <c r="C24" s="104" t="s">
        <v>31</v>
      </c>
      <c r="D24" s="112"/>
    </row>
    <row r="25" ht="26.05" customHeight="1" spans="1:4">
      <c r="A25" s="104"/>
      <c r="B25" s="104"/>
      <c r="C25" s="104" t="s">
        <v>32</v>
      </c>
      <c r="D25" s="112"/>
    </row>
    <row r="26" ht="26.05" customHeight="1" spans="1:4">
      <c r="A26" s="104"/>
      <c r="B26" s="104"/>
      <c r="C26" s="104" t="s">
        <v>33</v>
      </c>
      <c r="D26" s="112"/>
    </row>
    <row r="27" ht="26.05" customHeight="1" spans="1:4">
      <c r="A27" s="104"/>
      <c r="B27" s="104"/>
      <c r="C27" s="104" t="s">
        <v>34</v>
      </c>
      <c r="D27" s="112">
        <v>143.15274</v>
      </c>
    </row>
    <row r="28" ht="26.05" customHeight="1" spans="1:4">
      <c r="A28" s="104"/>
      <c r="B28" s="104"/>
      <c r="C28" s="104" t="s">
        <v>35</v>
      </c>
      <c r="D28" s="112"/>
    </row>
    <row r="29" ht="26.05" customHeight="1" spans="1:4">
      <c r="A29" s="104"/>
      <c r="B29" s="104"/>
      <c r="C29" s="104" t="s">
        <v>36</v>
      </c>
      <c r="D29" s="112"/>
    </row>
    <row r="30" ht="26.05" customHeight="1" spans="1:4">
      <c r="A30" s="104"/>
      <c r="B30" s="104"/>
      <c r="C30" s="104" t="s">
        <v>37</v>
      </c>
      <c r="D30" s="112"/>
    </row>
    <row r="31" ht="26.05" customHeight="1" spans="1:4">
      <c r="A31" s="104"/>
      <c r="B31" s="104"/>
      <c r="C31" s="104" t="s">
        <v>38</v>
      </c>
      <c r="D31" s="112"/>
    </row>
    <row r="32" ht="26.05" customHeight="1" spans="1:4">
      <c r="A32" s="104"/>
      <c r="B32" s="104"/>
      <c r="C32" s="104" t="s">
        <v>39</v>
      </c>
      <c r="D32" s="112"/>
    </row>
    <row r="33" ht="26.05" customHeight="1" spans="1:4">
      <c r="A33" s="104"/>
      <c r="B33" s="104"/>
      <c r="C33" s="104" t="s">
        <v>40</v>
      </c>
      <c r="D33" s="112"/>
    </row>
    <row r="34" ht="26.05" customHeight="1" spans="1:4">
      <c r="A34" s="104"/>
      <c r="B34" s="104"/>
      <c r="C34" s="104" t="s">
        <v>41</v>
      </c>
      <c r="D34" s="112"/>
    </row>
    <row r="35" ht="26.05" customHeight="1" spans="1:4">
      <c r="A35" s="104"/>
      <c r="B35" s="104"/>
      <c r="C35" s="104" t="s">
        <v>42</v>
      </c>
      <c r="D35" s="112"/>
    </row>
    <row r="36" ht="26.05" customHeight="1" spans="1:4">
      <c r="A36" s="104"/>
      <c r="B36" s="104"/>
      <c r="C36" s="104" t="s">
        <v>43</v>
      </c>
      <c r="D36" s="112"/>
    </row>
    <row r="37" ht="26.05" customHeight="1" spans="1:4">
      <c r="A37" s="104"/>
      <c r="B37" s="104"/>
      <c r="C37" s="104" t="s">
        <v>44</v>
      </c>
      <c r="D37" s="112"/>
    </row>
    <row r="38" ht="26.05" customHeight="1" spans="1:4">
      <c r="A38" s="104"/>
      <c r="B38" s="104"/>
      <c r="C38" s="104"/>
      <c r="D38" s="104"/>
    </row>
    <row r="39" ht="26.05" customHeight="1" spans="1:4">
      <c r="A39" s="104"/>
      <c r="B39" s="104"/>
      <c r="C39" s="104"/>
      <c r="D39" s="104"/>
    </row>
    <row r="40" ht="26.05" customHeight="1" spans="1:4">
      <c r="A40" s="104"/>
      <c r="B40" s="104"/>
      <c r="C40" s="104" t="s">
        <v>99</v>
      </c>
      <c r="D40" s="112"/>
    </row>
    <row r="41" ht="16.35" customHeight="1" spans="1:4">
      <c r="A41" s="104"/>
      <c r="B41" s="104"/>
      <c r="C41" s="104"/>
      <c r="D41" s="104"/>
    </row>
    <row r="42" ht="25.85" customHeight="1" spans="1:4">
      <c r="A42" s="120" t="s">
        <v>53</v>
      </c>
      <c r="B42" s="121">
        <v>3220.362259</v>
      </c>
      <c r="C42" s="120" t="s">
        <v>54</v>
      </c>
      <c r="D42" s="122">
        <v>3220.362259</v>
      </c>
    </row>
    <row r="43" ht="16.35" customHeight="1" spans="1:4">
      <c r="A43" s="95"/>
      <c r="B43" s="95"/>
      <c r="C43" s="95"/>
      <c r="D43" s="95"/>
    </row>
  </sheetData>
  <mergeCells count="5">
    <mergeCell ref="A2:D2"/>
    <mergeCell ref="A3:D3"/>
    <mergeCell ref="A4:D4"/>
    <mergeCell ref="A5:B5"/>
    <mergeCell ref="C5:D5"/>
  </mergeCells>
  <printOptions horizontalCentered="1"/>
  <pageMargins left="0.554166666666667" right="0.357638888888889" top="0.271527777777778" bottom="0.271527777777778" header="0" footer="0"/>
  <pageSetup paperSize="9" scale="73" orientation="portrait"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2"/>
  <sheetViews>
    <sheetView topLeftCell="A14" workbookViewId="0">
      <selection activeCell="E27" sqref="E27"/>
    </sheetView>
  </sheetViews>
  <sheetFormatPr defaultColWidth="10" defaultRowHeight="13.5" outlineLevelCol="6"/>
  <cols>
    <col min="1" max="1" width="12.2" customWidth="1"/>
    <col min="2" max="2" width="18.45" customWidth="1"/>
    <col min="3" max="4" width="12.6666666666667" customWidth="1"/>
    <col min="5" max="5" width="13.4833333333333" customWidth="1"/>
    <col min="6" max="6" width="12.6333333333333" customWidth="1"/>
    <col min="7" max="7" width="15.2" customWidth="1"/>
    <col min="8" max="8" width="9.76666666666667" customWidth="1"/>
  </cols>
  <sheetData>
    <row r="1" ht="21" customHeight="1" spans="1:7">
      <c r="A1" s="95" t="s">
        <v>100</v>
      </c>
      <c r="B1" s="95"/>
      <c r="C1" s="95"/>
      <c r="D1" s="95"/>
      <c r="E1" s="95"/>
      <c r="F1" s="95"/>
      <c r="G1" s="95"/>
    </row>
    <row r="2" ht="42.25" customHeight="1" spans="1:7">
      <c r="A2" s="96" t="s">
        <v>101</v>
      </c>
      <c r="B2" s="96"/>
      <c r="C2" s="96"/>
      <c r="D2" s="96"/>
      <c r="E2" s="96"/>
      <c r="F2" s="96"/>
      <c r="G2" s="96"/>
    </row>
    <row r="3" ht="29.3" customHeight="1" spans="1:7">
      <c r="A3" s="97" t="str">
        <f>财政拨款收支预算总表!A3</f>
        <v>部门：300001怀化市城市管理局</v>
      </c>
      <c r="B3" s="97"/>
      <c r="C3" s="97"/>
      <c r="D3" s="97"/>
      <c r="E3" s="97"/>
      <c r="F3" s="97"/>
      <c r="G3" s="97"/>
    </row>
    <row r="4" ht="16.35" customHeight="1" spans="1:7">
      <c r="A4" s="98" t="s">
        <v>3</v>
      </c>
      <c r="B4" s="98"/>
      <c r="C4" s="98"/>
      <c r="D4" s="98"/>
      <c r="E4" s="98"/>
      <c r="F4" s="98"/>
      <c r="G4" s="98"/>
    </row>
    <row r="5" ht="27.6" customHeight="1" spans="1:7">
      <c r="A5" s="117" t="s">
        <v>102</v>
      </c>
      <c r="B5" s="117" t="s">
        <v>103</v>
      </c>
      <c r="C5" s="117" t="s">
        <v>63</v>
      </c>
      <c r="D5" s="117" t="s">
        <v>81</v>
      </c>
      <c r="E5" s="117"/>
      <c r="F5" s="117"/>
      <c r="G5" s="117" t="s">
        <v>82</v>
      </c>
    </row>
    <row r="6" ht="31.05" customHeight="1" spans="1:7">
      <c r="A6" s="104"/>
      <c r="B6" s="104"/>
      <c r="C6" s="104"/>
      <c r="D6" s="113" t="s">
        <v>72</v>
      </c>
      <c r="E6" s="113" t="s">
        <v>104</v>
      </c>
      <c r="F6" s="113" t="s">
        <v>84</v>
      </c>
      <c r="G6" s="104"/>
    </row>
    <row r="7" ht="26.45" customHeight="1" spans="1:7">
      <c r="A7" s="111" t="s">
        <v>105</v>
      </c>
      <c r="B7" s="106" t="s">
        <v>106</v>
      </c>
      <c r="C7" s="118">
        <v>257.527576</v>
      </c>
      <c r="D7" s="107">
        <v>257.527576</v>
      </c>
      <c r="E7" s="107">
        <v>250.177576</v>
      </c>
      <c r="F7" s="107">
        <v>7.35</v>
      </c>
      <c r="G7" s="107"/>
    </row>
    <row r="8" ht="26.45" customHeight="1" spans="1:7">
      <c r="A8" s="106" t="s">
        <v>107</v>
      </c>
      <c r="B8" s="106" t="s">
        <v>108</v>
      </c>
      <c r="C8" s="118">
        <v>257.527576</v>
      </c>
      <c r="D8" s="107">
        <v>257.527576</v>
      </c>
      <c r="E8" s="107">
        <v>250.177576</v>
      </c>
      <c r="F8" s="107">
        <v>7.35</v>
      </c>
      <c r="G8" s="107"/>
    </row>
    <row r="9" ht="26.45" customHeight="1" spans="1:7">
      <c r="A9" s="104" t="s">
        <v>109</v>
      </c>
      <c r="B9" s="104" t="s">
        <v>110</v>
      </c>
      <c r="C9" s="118">
        <v>83.1818</v>
      </c>
      <c r="D9" s="112">
        <v>83.1818</v>
      </c>
      <c r="E9" s="112">
        <v>75.8318</v>
      </c>
      <c r="F9" s="112">
        <v>7.35</v>
      </c>
      <c r="G9" s="112"/>
    </row>
    <row r="10" ht="26.45" customHeight="1" spans="1:7">
      <c r="A10" s="104" t="s">
        <v>111</v>
      </c>
      <c r="B10" s="104" t="s">
        <v>112</v>
      </c>
      <c r="C10" s="118">
        <v>174.345776</v>
      </c>
      <c r="D10" s="112">
        <v>174.345776</v>
      </c>
      <c r="E10" s="112">
        <v>174.345776</v>
      </c>
      <c r="F10" s="112"/>
      <c r="G10" s="112"/>
    </row>
    <row r="11" ht="26.45" customHeight="1" spans="1:7">
      <c r="A11" s="111" t="s">
        <v>113</v>
      </c>
      <c r="B11" s="106" t="s">
        <v>114</v>
      </c>
      <c r="C11" s="118">
        <v>76.381172</v>
      </c>
      <c r="D11" s="107">
        <v>76.381172</v>
      </c>
      <c r="E11" s="107">
        <v>76.381172</v>
      </c>
      <c r="F11" s="107"/>
      <c r="G11" s="107"/>
    </row>
    <row r="12" ht="26.45" customHeight="1" spans="1:7">
      <c r="A12" s="106" t="s">
        <v>115</v>
      </c>
      <c r="B12" s="106" t="s">
        <v>116</v>
      </c>
      <c r="C12" s="118">
        <v>76.381172</v>
      </c>
      <c r="D12" s="107">
        <v>76.381172</v>
      </c>
      <c r="E12" s="107">
        <v>76.381172</v>
      </c>
      <c r="F12" s="107"/>
      <c r="G12" s="107"/>
    </row>
    <row r="13" ht="26.45" customHeight="1" spans="1:7">
      <c r="A13" s="104" t="s">
        <v>117</v>
      </c>
      <c r="B13" s="104" t="s">
        <v>118</v>
      </c>
      <c r="C13" s="118">
        <v>76.381172</v>
      </c>
      <c r="D13" s="112">
        <v>76.381172</v>
      </c>
      <c r="E13" s="112">
        <v>76.381172</v>
      </c>
      <c r="F13" s="112"/>
      <c r="G13" s="112"/>
    </row>
    <row r="14" ht="26.45" customHeight="1" spans="1:7">
      <c r="A14" s="111" t="s">
        <v>119</v>
      </c>
      <c r="B14" s="106" t="s">
        <v>120</v>
      </c>
      <c r="C14" s="118">
        <v>1993.300771</v>
      </c>
      <c r="D14" s="107">
        <v>1693.300771</v>
      </c>
      <c r="E14" s="107">
        <v>1345.016061</v>
      </c>
      <c r="F14" s="107">
        <v>348.28471</v>
      </c>
      <c r="G14" s="107">
        <v>300</v>
      </c>
    </row>
    <row r="15" ht="26.45" customHeight="1" spans="1:7">
      <c r="A15" s="106" t="s">
        <v>121</v>
      </c>
      <c r="B15" s="106" t="s">
        <v>122</v>
      </c>
      <c r="C15" s="118">
        <v>1993.300771</v>
      </c>
      <c r="D15" s="107">
        <v>1693.300771</v>
      </c>
      <c r="E15" s="107">
        <v>1345.016061</v>
      </c>
      <c r="F15" s="107">
        <v>348.28471</v>
      </c>
      <c r="G15" s="107">
        <v>300</v>
      </c>
    </row>
    <row r="16" ht="26.45" customHeight="1" spans="1:7">
      <c r="A16" s="104" t="s">
        <v>123</v>
      </c>
      <c r="B16" s="104" t="s">
        <v>124</v>
      </c>
      <c r="C16" s="118">
        <v>1693.300771</v>
      </c>
      <c r="D16" s="112">
        <v>1693.300771</v>
      </c>
      <c r="E16" s="112">
        <v>1345.016061</v>
      </c>
      <c r="F16" s="112">
        <v>348.28471</v>
      </c>
      <c r="G16" s="112"/>
    </row>
    <row r="17" ht="26.45" customHeight="1" spans="1:7">
      <c r="A17" s="104" t="s">
        <v>125</v>
      </c>
      <c r="B17" s="104" t="s">
        <v>126</v>
      </c>
      <c r="C17" s="118">
        <v>300</v>
      </c>
      <c r="D17" s="112"/>
      <c r="E17" s="112"/>
      <c r="F17" s="112"/>
      <c r="G17" s="112">
        <v>300</v>
      </c>
    </row>
    <row r="18" ht="21.55" customHeight="1" spans="1:7">
      <c r="A18" s="111" t="s">
        <v>127</v>
      </c>
      <c r="B18" s="106" t="s">
        <v>128</v>
      </c>
      <c r="C18" s="118">
        <v>143.15274</v>
      </c>
      <c r="D18" s="107">
        <v>143.15274</v>
      </c>
      <c r="E18" s="107">
        <v>143.15274</v>
      </c>
      <c r="F18" s="107"/>
      <c r="G18" s="107"/>
    </row>
    <row r="19" ht="40.5" customHeight="1" spans="1:7">
      <c r="A19" s="106" t="s">
        <v>129</v>
      </c>
      <c r="B19" s="106" t="s">
        <v>130</v>
      </c>
      <c r="C19" s="118">
        <v>143.15274</v>
      </c>
      <c r="D19" s="107">
        <v>143.15274</v>
      </c>
      <c r="E19" s="107">
        <v>143.15274</v>
      </c>
      <c r="F19" s="107"/>
      <c r="G19" s="107"/>
    </row>
    <row r="20" spans="1:7">
      <c r="A20" s="104" t="s">
        <v>131</v>
      </c>
      <c r="B20" s="104" t="s">
        <v>132</v>
      </c>
      <c r="C20" s="118">
        <v>143.15274</v>
      </c>
      <c r="D20" s="112">
        <v>143.15274</v>
      </c>
      <c r="E20" s="112">
        <v>143.15274</v>
      </c>
      <c r="F20" s="112"/>
      <c r="G20" s="112"/>
    </row>
    <row r="21" spans="1:7">
      <c r="A21" s="104"/>
      <c r="B21" s="104"/>
      <c r="C21" s="105"/>
      <c r="D21" s="105"/>
      <c r="E21" s="105"/>
      <c r="F21" s="105"/>
      <c r="G21" s="105"/>
    </row>
    <row r="22" spans="1:7">
      <c r="A22" s="117" t="s">
        <v>133</v>
      </c>
      <c r="B22" s="117"/>
      <c r="C22" s="119">
        <v>2470.362259</v>
      </c>
      <c r="D22" s="119">
        <v>2170.362259</v>
      </c>
      <c r="E22" s="119">
        <v>1814.727549</v>
      </c>
      <c r="F22" s="119">
        <v>355.63471</v>
      </c>
      <c r="G22" s="119">
        <v>300</v>
      </c>
    </row>
  </sheetData>
  <mergeCells count="5">
    <mergeCell ref="A2:G2"/>
    <mergeCell ref="A3:G3"/>
    <mergeCell ref="A4:G4"/>
    <mergeCell ref="D5:F5"/>
    <mergeCell ref="A22:B22"/>
  </mergeCells>
  <printOptions horizontalCentered="1"/>
  <pageMargins left="0.751388888888889" right="0.751388888888889" top="0.271527777777778" bottom="0.271527777777778" header="0" footer="0"/>
  <pageSetup paperSize="9" scale="98"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5"/>
  <sheetViews>
    <sheetView topLeftCell="A16" workbookViewId="0">
      <selection activeCell="I6" sqref="I6"/>
    </sheetView>
  </sheetViews>
  <sheetFormatPr defaultColWidth="10" defaultRowHeight="13.5" outlineLevelCol="4"/>
  <cols>
    <col min="1" max="1" width="12.2" customWidth="1"/>
    <col min="2" max="2" width="19.675" customWidth="1"/>
    <col min="3" max="3" width="12.6666666666667" customWidth="1"/>
    <col min="4" max="4" width="14.25" customWidth="1"/>
    <col min="5" max="5" width="15.2" customWidth="1"/>
    <col min="6" max="6" width="9.76666666666667" customWidth="1"/>
  </cols>
  <sheetData>
    <row r="1" ht="18.95" customHeight="1" spans="1:5">
      <c r="A1" s="95" t="s">
        <v>134</v>
      </c>
      <c r="B1" s="95"/>
      <c r="C1" s="95"/>
      <c r="D1" s="95"/>
      <c r="E1" s="95"/>
    </row>
    <row r="2" ht="40.5" customHeight="1" spans="1:5">
      <c r="A2" s="96" t="s">
        <v>135</v>
      </c>
      <c r="B2" s="96"/>
      <c r="C2" s="96"/>
      <c r="D2" s="96"/>
      <c r="E2" s="96"/>
    </row>
    <row r="3" ht="29.3" customHeight="1" spans="1:5">
      <c r="A3" s="97" t="s">
        <v>2</v>
      </c>
      <c r="B3" s="97"/>
      <c r="C3" s="97"/>
      <c r="D3" s="97"/>
      <c r="E3" s="97"/>
    </row>
    <row r="4" ht="16.35" customHeight="1" spans="1:5">
      <c r="A4" s="98" t="s">
        <v>3</v>
      </c>
      <c r="B4" s="98"/>
      <c r="C4" s="98"/>
      <c r="D4" s="98"/>
      <c r="E4" s="98"/>
    </row>
    <row r="5" ht="38.8" customHeight="1" spans="1:5">
      <c r="A5" s="99" t="s">
        <v>136</v>
      </c>
      <c r="B5" s="99"/>
      <c r="C5" s="99" t="s">
        <v>137</v>
      </c>
      <c r="D5" s="99"/>
      <c r="E5" s="99"/>
    </row>
    <row r="6" ht="22.8" customHeight="1" spans="1:5">
      <c r="A6" s="113" t="s">
        <v>102</v>
      </c>
      <c r="B6" s="113" t="s">
        <v>103</v>
      </c>
      <c r="C6" s="113" t="s">
        <v>63</v>
      </c>
      <c r="D6" s="113" t="s">
        <v>104</v>
      </c>
      <c r="E6" s="113" t="s">
        <v>84</v>
      </c>
    </row>
    <row r="7" ht="26.45" customHeight="1" spans="1:5">
      <c r="A7" s="111" t="s">
        <v>138</v>
      </c>
      <c r="B7" s="106" t="s">
        <v>139</v>
      </c>
      <c r="C7" s="107">
        <v>96.6638</v>
      </c>
      <c r="D7" s="107">
        <v>96.6638</v>
      </c>
      <c r="E7" s="107"/>
    </row>
    <row r="8" ht="26.45" customHeight="1" spans="1:5">
      <c r="A8" s="104" t="s">
        <v>140</v>
      </c>
      <c r="B8" s="104" t="s">
        <v>141</v>
      </c>
      <c r="C8" s="112">
        <v>75.8318</v>
      </c>
      <c r="D8" s="112">
        <v>75.8318</v>
      </c>
      <c r="E8" s="112"/>
    </row>
    <row r="9" ht="26.45" customHeight="1" spans="1:5">
      <c r="A9" s="104" t="s">
        <v>142</v>
      </c>
      <c r="B9" s="104" t="s">
        <v>143</v>
      </c>
      <c r="C9" s="112">
        <v>13.554</v>
      </c>
      <c r="D9" s="112">
        <v>13.554</v>
      </c>
      <c r="E9" s="112"/>
    </row>
    <row r="10" ht="26.45" customHeight="1" spans="1:5">
      <c r="A10" s="104" t="s">
        <v>144</v>
      </c>
      <c r="B10" s="104" t="s">
        <v>145</v>
      </c>
      <c r="C10" s="112">
        <v>7.278</v>
      </c>
      <c r="D10" s="112">
        <v>7.278</v>
      </c>
      <c r="E10" s="112"/>
    </row>
    <row r="11" ht="26.45" customHeight="1" spans="1:5">
      <c r="A11" s="111" t="s">
        <v>146</v>
      </c>
      <c r="B11" s="106" t="s">
        <v>147</v>
      </c>
      <c r="C11" s="107">
        <v>1718.063749</v>
      </c>
      <c r="D11" s="107">
        <v>1718.063749</v>
      </c>
      <c r="E11" s="107"/>
    </row>
    <row r="12" ht="26.45" customHeight="1" spans="1:5">
      <c r="A12" s="104" t="s">
        <v>148</v>
      </c>
      <c r="B12" s="104" t="s">
        <v>149</v>
      </c>
      <c r="C12" s="112">
        <v>174.345776</v>
      </c>
      <c r="D12" s="112">
        <v>174.345776</v>
      </c>
      <c r="E12" s="112"/>
    </row>
    <row r="13" ht="26.45" customHeight="1" spans="1:5">
      <c r="A13" s="104" t="s">
        <v>150</v>
      </c>
      <c r="B13" s="104" t="s">
        <v>151</v>
      </c>
      <c r="C13" s="112">
        <v>76.381172</v>
      </c>
      <c r="D13" s="112">
        <v>76.381172</v>
      </c>
      <c r="E13" s="112"/>
    </row>
    <row r="14" ht="26.45" customHeight="1" spans="1:5">
      <c r="A14" s="104" t="s">
        <v>152</v>
      </c>
      <c r="B14" s="104" t="s">
        <v>153</v>
      </c>
      <c r="C14" s="112">
        <v>338.3835</v>
      </c>
      <c r="D14" s="112">
        <v>338.3835</v>
      </c>
      <c r="E14" s="112"/>
    </row>
    <row r="15" ht="26.45" customHeight="1" spans="1:5">
      <c r="A15" s="104" t="s">
        <v>154</v>
      </c>
      <c r="B15" s="104" t="s">
        <v>155</v>
      </c>
      <c r="C15" s="112">
        <v>116.2416</v>
      </c>
      <c r="D15" s="112">
        <v>116.2416</v>
      </c>
      <c r="E15" s="112"/>
    </row>
    <row r="16" ht="26.45" customHeight="1" spans="1:5">
      <c r="A16" s="104" t="s">
        <v>156</v>
      </c>
      <c r="B16" s="104" t="s">
        <v>157</v>
      </c>
      <c r="C16" s="112">
        <v>87.204561</v>
      </c>
      <c r="D16" s="112">
        <v>87.204561</v>
      </c>
      <c r="E16" s="112"/>
    </row>
    <row r="17" ht="26.45" customHeight="1" spans="1:5">
      <c r="A17" s="104" t="s">
        <v>158</v>
      </c>
      <c r="B17" s="104" t="s">
        <v>159</v>
      </c>
      <c r="C17" s="112">
        <v>564.1164</v>
      </c>
      <c r="D17" s="112">
        <v>564.1164</v>
      </c>
      <c r="E17" s="112"/>
    </row>
    <row r="18" ht="26.45" customHeight="1" spans="1:5">
      <c r="A18" s="104" t="s">
        <v>160</v>
      </c>
      <c r="B18" s="104" t="s">
        <v>161</v>
      </c>
      <c r="C18" s="112">
        <v>176.658</v>
      </c>
      <c r="D18" s="112">
        <v>176.658</v>
      </c>
      <c r="E18" s="112"/>
    </row>
    <row r="19" ht="26.45" customHeight="1" spans="1:5">
      <c r="A19" s="104" t="s">
        <v>162</v>
      </c>
      <c r="B19" s="104" t="s">
        <v>163</v>
      </c>
      <c r="C19" s="112">
        <v>41.58</v>
      </c>
      <c r="D19" s="112">
        <v>41.58</v>
      </c>
      <c r="E19" s="112"/>
    </row>
    <row r="20" ht="26.45" customHeight="1" spans="1:5">
      <c r="A20" s="104" t="s">
        <v>164</v>
      </c>
      <c r="B20" s="104" t="s">
        <v>165</v>
      </c>
      <c r="C20" s="112">
        <v>143.15274</v>
      </c>
      <c r="D20" s="112">
        <v>143.15274</v>
      </c>
      <c r="E20" s="112"/>
    </row>
    <row r="21" ht="26.45" customHeight="1" spans="1:5">
      <c r="A21" s="111" t="s">
        <v>166</v>
      </c>
      <c r="B21" s="106" t="s">
        <v>167</v>
      </c>
      <c r="C21" s="107">
        <v>350.63471</v>
      </c>
      <c r="D21" s="107"/>
      <c r="E21" s="107">
        <v>350.63471</v>
      </c>
    </row>
    <row r="22" ht="26.45" customHeight="1" spans="1:5">
      <c r="A22" s="104" t="s">
        <v>168</v>
      </c>
      <c r="B22" s="104" t="s">
        <v>169</v>
      </c>
      <c r="C22" s="112">
        <v>137.90582</v>
      </c>
      <c r="D22" s="112"/>
      <c r="E22" s="112">
        <v>137.90582</v>
      </c>
    </row>
    <row r="23" ht="26.45" customHeight="1" spans="1:5">
      <c r="A23" s="104" t="s">
        <v>170</v>
      </c>
      <c r="B23" s="104" t="s">
        <v>171</v>
      </c>
      <c r="C23" s="112">
        <v>12</v>
      </c>
      <c r="D23" s="112"/>
      <c r="E23" s="112">
        <v>12</v>
      </c>
    </row>
    <row r="24" ht="26.45" customHeight="1" spans="1:5">
      <c r="A24" s="104" t="s">
        <v>172</v>
      </c>
      <c r="B24" s="104" t="s">
        <v>173</v>
      </c>
      <c r="C24" s="112">
        <v>32.25</v>
      </c>
      <c r="D24" s="112"/>
      <c r="E24" s="112">
        <v>32.25</v>
      </c>
    </row>
    <row r="25" ht="26.45" customHeight="1" spans="1:5">
      <c r="A25" s="104" t="s">
        <v>174</v>
      </c>
      <c r="B25" s="104" t="s">
        <v>175</v>
      </c>
      <c r="C25" s="112">
        <v>3.975</v>
      </c>
      <c r="D25" s="112"/>
      <c r="E25" s="112">
        <v>3.975</v>
      </c>
    </row>
    <row r="26" ht="26.45" customHeight="1" spans="1:5">
      <c r="A26" s="104" t="s">
        <v>176</v>
      </c>
      <c r="B26" s="104" t="s">
        <v>177</v>
      </c>
      <c r="C26" s="112">
        <v>3.036</v>
      </c>
      <c r="D26" s="112"/>
      <c r="E26" s="112">
        <v>3.036</v>
      </c>
    </row>
    <row r="27" ht="26.45" customHeight="1" spans="1:5">
      <c r="A27" s="104" t="s">
        <v>178</v>
      </c>
      <c r="B27" s="104" t="s">
        <v>179</v>
      </c>
      <c r="C27" s="112">
        <v>3.045</v>
      </c>
      <c r="D27" s="112"/>
      <c r="E27" s="112">
        <v>3.045</v>
      </c>
    </row>
    <row r="28" ht="26.45" customHeight="1" spans="1:5">
      <c r="A28" s="104" t="s">
        <v>180</v>
      </c>
      <c r="B28" s="104" t="s">
        <v>181</v>
      </c>
      <c r="C28" s="112">
        <v>16.234</v>
      </c>
      <c r="D28" s="112"/>
      <c r="E28" s="112">
        <v>16.234</v>
      </c>
    </row>
    <row r="29" ht="26.45" customHeight="1" spans="1:5">
      <c r="A29" s="104" t="s">
        <v>182</v>
      </c>
      <c r="B29" s="104" t="s">
        <v>183</v>
      </c>
      <c r="C29" s="112">
        <v>49.32</v>
      </c>
      <c r="D29" s="112"/>
      <c r="E29" s="112">
        <v>49.32</v>
      </c>
    </row>
    <row r="30" ht="26.45" customHeight="1" spans="1:5">
      <c r="A30" s="104" t="s">
        <v>184</v>
      </c>
      <c r="B30" s="104" t="s">
        <v>185</v>
      </c>
      <c r="C30" s="112">
        <v>3.61</v>
      </c>
      <c r="D30" s="112"/>
      <c r="E30" s="112">
        <v>3.61</v>
      </c>
    </row>
    <row r="31" ht="26.45" customHeight="1" spans="1:5">
      <c r="A31" s="104" t="s">
        <v>186</v>
      </c>
      <c r="B31" s="104" t="s">
        <v>187</v>
      </c>
      <c r="C31" s="112">
        <v>18.75</v>
      </c>
      <c r="D31" s="112"/>
      <c r="E31" s="112">
        <v>18.75</v>
      </c>
    </row>
    <row r="32" ht="26.45" customHeight="1" spans="1:5">
      <c r="A32" s="104" t="s">
        <v>188</v>
      </c>
      <c r="B32" s="104" t="s">
        <v>189</v>
      </c>
      <c r="C32" s="112">
        <v>70.50889</v>
      </c>
      <c r="D32" s="112"/>
      <c r="E32" s="112">
        <v>70.50889</v>
      </c>
    </row>
    <row r="33" ht="22.8" customHeight="1" spans="1:5">
      <c r="A33" s="111" t="s">
        <v>190</v>
      </c>
      <c r="B33" s="106" t="s">
        <v>191</v>
      </c>
      <c r="C33" s="107">
        <v>5</v>
      </c>
      <c r="D33" s="107"/>
      <c r="E33" s="107">
        <v>5</v>
      </c>
    </row>
    <row r="34" spans="1:5">
      <c r="A34" s="104" t="s">
        <v>192</v>
      </c>
      <c r="B34" s="104" t="s">
        <v>193</v>
      </c>
      <c r="C34" s="112">
        <v>5</v>
      </c>
      <c r="D34" s="112"/>
      <c r="E34" s="112">
        <v>5</v>
      </c>
    </row>
    <row r="35" spans="1:5">
      <c r="A35" s="114" t="s">
        <v>63</v>
      </c>
      <c r="B35" s="115"/>
      <c r="C35" s="116">
        <v>2170.362259</v>
      </c>
      <c r="D35" s="116">
        <v>1814.727549</v>
      </c>
      <c r="E35" s="116">
        <v>355.63471</v>
      </c>
    </row>
  </sheetData>
  <mergeCells count="6">
    <mergeCell ref="A2:E2"/>
    <mergeCell ref="A3:E3"/>
    <mergeCell ref="A4:E4"/>
    <mergeCell ref="A5:B5"/>
    <mergeCell ref="C5:E5"/>
    <mergeCell ref="A35:B35"/>
  </mergeCells>
  <printOptions horizontalCentered="1"/>
  <pageMargins left="0.751388888888889" right="0.751388888888889" top="0.271527777777778" bottom="0.271527777777778" header="0" footer="0"/>
  <pageSetup paperSize="9" scale="88" orientation="portrait"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selection activeCell="F12" sqref="F12"/>
    </sheetView>
  </sheetViews>
  <sheetFormatPr defaultColWidth="10" defaultRowHeight="13.5" outlineLevelCol="7"/>
  <cols>
    <col min="1" max="1" width="12.35" customWidth="1"/>
    <col min="2" max="2" width="27.95" customWidth="1"/>
    <col min="3" max="8" width="13.4833333333333" customWidth="1"/>
    <col min="9" max="9" width="9.76666666666667" customWidth="1"/>
  </cols>
  <sheetData>
    <row r="1" ht="19.8" customHeight="1" spans="1:8">
      <c r="A1" s="95" t="s">
        <v>194</v>
      </c>
      <c r="C1" s="95"/>
      <c r="D1" s="95"/>
      <c r="E1" s="95"/>
      <c r="F1" s="95"/>
      <c r="G1" s="95"/>
      <c r="H1" s="95"/>
    </row>
    <row r="2" ht="38.8" customHeight="1" spans="1:8">
      <c r="A2" s="96" t="s">
        <v>195</v>
      </c>
      <c r="B2" s="96"/>
      <c r="C2" s="96"/>
      <c r="D2" s="96"/>
      <c r="E2" s="96"/>
      <c r="F2" s="96"/>
      <c r="G2" s="96"/>
      <c r="H2" s="96"/>
    </row>
    <row r="3" ht="24.15" customHeight="1" spans="1:8">
      <c r="A3" s="97" t="str">
        <f>一般公共预算基本支出预算表!A3</f>
        <v>部门：300001怀化市城市管理局</v>
      </c>
      <c r="B3" s="97"/>
      <c r="C3" s="97"/>
      <c r="D3" s="97"/>
      <c r="E3" s="97"/>
      <c r="F3" s="97"/>
      <c r="G3" s="97"/>
      <c r="H3" s="97"/>
    </row>
    <row r="4" ht="15.5" customHeight="1" spans="1:8">
      <c r="C4" s="98" t="s">
        <v>3</v>
      </c>
      <c r="D4" s="98"/>
      <c r="E4" s="98"/>
      <c r="F4" s="98"/>
      <c r="G4" s="98"/>
      <c r="H4" s="98"/>
    </row>
    <row r="5" ht="31.9" customHeight="1" spans="1:8">
      <c r="A5" s="99" t="s">
        <v>57</v>
      </c>
      <c r="B5" s="99"/>
      <c r="C5" s="99" t="s">
        <v>196</v>
      </c>
      <c r="D5" s="99"/>
      <c r="E5" s="99"/>
      <c r="F5" s="99"/>
      <c r="G5" s="99"/>
      <c r="H5" s="99"/>
    </row>
    <row r="6" ht="30.15" customHeight="1" spans="1:8">
      <c r="A6" s="99" t="s">
        <v>197</v>
      </c>
      <c r="B6" s="99" t="s">
        <v>198</v>
      </c>
      <c r="C6" s="99" t="s">
        <v>199</v>
      </c>
      <c r="D6" s="99" t="s">
        <v>200</v>
      </c>
      <c r="E6" s="99" t="s">
        <v>201</v>
      </c>
      <c r="F6" s="99"/>
      <c r="G6" s="99"/>
      <c r="H6" s="99" t="s">
        <v>202</v>
      </c>
    </row>
    <row r="7" ht="30.15" customHeight="1" spans="1:8">
      <c r="A7" s="99"/>
      <c r="B7" s="99"/>
      <c r="C7" s="99"/>
      <c r="D7" s="99"/>
      <c r="E7" s="99" t="s">
        <v>72</v>
      </c>
      <c r="F7" s="99" t="s">
        <v>203</v>
      </c>
      <c r="G7" s="99" t="s">
        <v>204</v>
      </c>
      <c r="H7" s="99"/>
    </row>
    <row r="8" ht="26.05" customHeight="1" spans="1:8">
      <c r="A8" s="109" t="s">
        <v>63</v>
      </c>
      <c r="B8" s="110"/>
      <c r="C8" s="103">
        <v>3.036</v>
      </c>
      <c r="D8" s="103"/>
      <c r="E8" s="103">
        <v>3.036</v>
      </c>
      <c r="F8" s="103"/>
      <c r="G8" s="103">
        <v>3.036</v>
      </c>
      <c r="H8" s="103"/>
    </row>
    <row r="9" spans="1:8">
      <c r="A9" s="111" t="s">
        <v>77</v>
      </c>
      <c r="B9" s="111" t="s">
        <v>89</v>
      </c>
      <c r="C9" s="112">
        <v>3.036</v>
      </c>
      <c r="D9" s="112"/>
      <c r="E9" s="105">
        <v>3.036</v>
      </c>
      <c r="F9" s="112"/>
      <c r="G9" s="112">
        <v>3.036</v>
      </c>
      <c r="H9" s="112"/>
    </row>
  </sheetData>
  <mergeCells count="12">
    <mergeCell ref="A2:H2"/>
    <mergeCell ref="A3:H3"/>
    <mergeCell ref="C4:H4"/>
    <mergeCell ref="A5:B5"/>
    <mergeCell ref="C5:H5"/>
    <mergeCell ref="E6:G6"/>
    <mergeCell ref="A8:B8"/>
    <mergeCell ref="A6:A7"/>
    <mergeCell ref="B6:B7"/>
    <mergeCell ref="C6:C7"/>
    <mergeCell ref="D6:D7"/>
    <mergeCell ref="H6:H7"/>
  </mergeCells>
  <pageMargins left="0.75" right="0.75" top="0.26875" bottom="0.26875"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workbookViewId="0">
      <selection activeCell="F14" sqref="F14"/>
    </sheetView>
  </sheetViews>
  <sheetFormatPr defaultColWidth="10" defaultRowHeight="13.5" outlineLevelCol="4"/>
  <cols>
    <col min="1" max="1" width="12.2" customWidth="1"/>
    <col min="2" max="2" width="18.45" customWidth="1"/>
    <col min="3" max="3" width="12.6666666666667" customWidth="1"/>
    <col min="4" max="4" width="13.4833333333333" customWidth="1"/>
    <col min="5" max="5" width="12.6333333333333" customWidth="1"/>
    <col min="6" max="6" width="9.76666666666667" customWidth="1"/>
  </cols>
  <sheetData>
    <row r="1" ht="20.7" customHeight="1" spans="1:5">
      <c r="A1" s="95" t="s">
        <v>205</v>
      </c>
      <c r="B1" s="95"/>
      <c r="C1" s="95"/>
      <c r="D1" s="95"/>
      <c r="E1" s="95"/>
    </row>
    <row r="2" ht="35.35" customHeight="1" spans="1:5">
      <c r="A2" s="96" t="s">
        <v>206</v>
      </c>
      <c r="B2" s="96"/>
      <c r="C2" s="96"/>
      <c r="D2" s="96"/>
      <c r="E2" s="96"/>
    </row>
    <row r="3" ht="29.3" customHeight="1" spans="1:5">
      <c r="A3" s="97" t="str">
        <f>一般公共预算“三公”经费支出预算表!A3</f>
        <v>部门：300001怀化市城市管理局</v>
      </c>
      <c r="B3" s="97"/>
      <c r="C3" s="97"/>
      <c r="D3" s="97"/>
      <c r="E3" s="97"/>
    </row>
    <row r="4" ht="16.35" customHeight="1" spans="1:5">
      <c r="A4" s="98" t="s">
        <v>3</v>
      </c>
      <c r="B4" s="98"/>
      <c r="C4" s="98"/>
      <c r="D4" s="98"/>
      <c r="E4" s="98"/>
    </row>
    <row r="5" ht="22.8" customHeight="1" spans="1:5">
      <c r="A5" s="99" t="s">
        <v>102</v>
      </c>
      <c r="B5" s="99" t="s">
        <v>103</v>
      </c>
      <c r="C5" s="99" t="s">
        <v>207</v>
      </c>
      <c r="D5" s="99"/>
      <c r="E5" s="99"/>
    </row>
    <row r="6" ht="22.8" customHeight="1" spans="1:5">
      <c r="A6" s="99"/>
      <c r="B6" s="99"/>
      <c r="C6" s="99" t="s">
        <v>63</v>
      </c>
      <c r="D6" s="99" t="s">
        <v>81</v>
      </c>
      <c r="E6" s="99" t="s">
        <v>82</v>
      </c>
    </row>
    <row r="7" ht="26.45" customHeight="1" spans="1:5">
      <c r="A7" s="106" t="s">
        <v>119</v>
      </c>
      <c r="B7" s="106" t="s">
        <v>120</v>
      </c>
      <c r="C7" s="107">
        <v>750</v>
      </c>
      <c r="D7" s="107"/>
      <c r="E7" s="107">
        <v>750</v>
      </c>
    </row>
    <row r="8" ht="26.45" customHeight="1" spans="1:5">
      <c r="A8" s="106" t="s">
        <v>208</v>
      </c>
      <c r="B8" s="106" t="s">
        <v>209</v>
      </c>
      <c r="C8" s="107"/>
      <c r="D8" s="107"/>
      <c r="E8" s="107"/>
    </row>
    <row r="9" ht="26.45" customHeight="1" spans="1:5">
      <c r="A9" s="106" t="s">
        <v>210</v>
      </c>
      <c r="B9" s="106" t="s">
        <v>211</v>
      </c>
      <c r="C9" s="107"/>
      <c r="D9" s="107"/>
      <c r="E9" s="107"/>
    </row>
    <row r="10" ht="27.6" customHeight="1" spans="1:5">
      <c r="A10" s="99" t="s">
        <v>133</v>
      </c>
      <c r="B10" s="99"/>
      <c r="C10" s="103">
        <v>750</v>
      </c>
      <c r="D10" s="103"/>
      <c r="E10" s="103">
        <v>750</v>
      </c>
    </row>
    <row r="11" ht="27.6" customHeight="1" spans="1:5">
      <c r="A11" s="108" t="s">
        <v>212</v>
      </c>
      <c r="B11" s="108"/>
      <c r="C11" s="108"/>
      <c r="D11" s="108"/>
      <c r="E11" s="108"/>
    </row>
    <row r="12" spans="1:5">
      <c r="A12" t="s">
        <v>213</v>
      </c>
    </row>
  </sheetData>
  <mergeCells count="8">
    <mergeCell ref="A2:E2"/>
    <mergeCell ref="A3:E3"/>
    <mergeCell ref="A4:E4"/>
    <mergeCell ref="C5:E5"/>
    <mergeCell ref="A10:B10"/>
    <mergeCell ref="A11:E11"/>
    <mergeCell ref="A5:A6"/>
    <mergeCell ref="B5:B6"/>
  </mergeCells>
  <pageMargins left="0.75" right="0.75" top="0.26875" bottom="0.26875"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5"/>
  <sheetViews>
    <sheetView workbookViewId="0">
      <selection activeCell="N13" sqref="N13"/>
    </sheetView>
  </sheetViews>
  <sheetFormatPr defaultColWidth="10" defaultRowHeight="13.5"/>
  <cols>
    <col min="1" max="1" width="9.38333333333333" customWidth="1"/>
    <col min="2" max="2" width="19.1333333333333" customWidth="1"/>
    <col min="3" max="3" width="16.6333333333333" customWidth="1"/>
    <col min="4" max="4" width="9.88333333333333" customWidth="1"/>
    <col min="5" max="5" width="9.76666666666667" customWidth="1"/>
    <col min="6" max="6" width="9.25" customWidth="1"/>
    <col min="7" max="8" width="11.1333333333333" customWidth="1"/>
    <col min="9" max="9" width="7.55833333333333" customWidth="1"/>
    <col min="10" max="10" width="5.25" customWidth="1"/>
    <col min="11" max="11" width="4.88333333333333" customWidth="1"/>
    <col min="12" max="12" width="5" customWidth="1"/>
    <col min="13" max="13" width="5.25" customWidth="1"/>
    <col min="14" max="14" width="5.88333333333333" customWidth="1"/>
    <col min="15" max="15" width="7.75" customWidth="1"/>
    <col min="16" max="16" width="11.1333333333333" customWidth="1"/>
    <col min="17" max="17" width="5.13333333333333" customWidth="1"/>
    <col min="18" max="18" width="6.63333333333333" customWidth="1"/>
    <col min="19" max="19" width="6.25" customWidth="1"/>
    <col min="20" max="20" width="6.75" customWidth="1"/>
    <col min="21" max="21" width="9.76666666666667" customWidth="1"/>
  </cols>
  <sheetData>
    <row r="1" ht="16.35" customHeight="1" spans="1:20">
      <c r="A1" s="95" t="s">
        <v>214</v>
      </c>
      <c r="B1" s="95"/>
      <c r="C1" s="95"/>
      <c r="D1" s="95"/>
      <c r="E1" s="95"/>
      <c r="F1" s="95"/>
      <c r="G1" s="95"/>
      <c r="H1" s="95"/>
      <c r="I1" s="95"/>
      <c r="J1" s="95"/>
      <c r="K1" s="95"/>
      <c r="L1" s="95"/>
      <c r="M1" s="95"/>
      <c r="N1" s="95"/>
      <c r="O1" s="95"/>
      <c r="P1" s="95"/>
      <c r="Q1" s="95"/>
      <c r="R1" s="95"/>
      <c r="S1" s="95"/>
      <c r="T1" s="95"/>
    </row>
    <row r="2" ht="34.5" customHeight="1" spans="1:20">
      <c r="A2" s="96" t="s">
        <v>215</v>
      </c>
      <c r="B2" s="96"/>
      <c r="C2" s="96"/>
      <c r="D2" s="96"/>
      <c r="E2" s="96"/>
      <c r="F2" s="96"/>
      <c r="G2" s="96"/>
      <c r="H2" s="96"/>
      <c r="I2" s="96"/>
      <c r="J2" s="96"/>
      <c r="K2" s="96"/>
      <c r="L2" s="96"/>
      <c r="M2" s="96"/>
      <c r="N2" s="96"/>
      <c r="O2" s="96"/>
      <c r="P2" s="96"/>
      <c r="Q2" s="96"/>
      <c r="R2" s="96"/>
      <c r="S2" s="96"/>
      <c r="T2" s="96"/>
    </row>
    <row r="3" ht="29.3" customHeight="1" spans="1:20">
      <c r="A3" s="97" t="str">
        <f>政府性基金预算支出预算表!A3</f>
        <v>部门：300001怀化市城市管理局</v>
      </c>
      <c r="B3" s="97"/>
      <c r="C3" s="97"/>
      <c r="D3" s="97"/>
      <c r="E3" s="97"/>
      <c r="F3" s="97"/>
      <c r="G3" s="97"/>
      <c r="H3" s="97"/>
      <c r="I3" s="97"/>
      <c r="J3" s="97"/>
      <c r="K3" s="97"/>
      <c r="L3" s="97"/>
      <c r="M3" s="97"/>
      <c r="N3" s="97"/>
      <c r="O3" s="97"/>
      <c r="P3" s="97"/>
      <c r="Q3" s="97"/>
      <c r="R3" s="97"/>
      <c r="S3" s="97"/>
      <c r="T3" s="97"/>
    </row>
    <row r="4" ht="16.35" customHeight="1" spans="1:20">
      <c r="A4" s="98" t="s">
        <v>3</v>
      </c>
      <c r="B4" s="98"/>
      <c r="C4" s="98"/>
      <c r="D4" s="98"/>
      <c r="E4" s="98"/>
      <c r="F4" s="98"/>
      <c r="G4" s="98"/>
      <c r="H4" s="98"/>
      <c r="I4" s="98"/>
      <c r="J4" s="98"/>
      <c r="K4" s="98"/>
      <c r="L4" s="98"/>
      <c r="M4" s="98"/>
      <c r="N4" s="98"/>
      <c r="O4" s="98"/>
      <c r="P4" s="98"/>
      <c r="Q4" s="98"/>
      <c r="R4" s="98"/>
      <c r="S4" s="98"/>
      <c r="T4" s="98"/>
    </row>
    <row r="5" ht="24.15" customHeight="1" spans="1:20">
      <c r="A5" s="99" t="s">
        <v>216</v>
      </c>
      <c r="B5" s="99" t="s">
        <v>217</v>
      </c>
      <c r="C5" s="99" t="s">
        <v>218</v>
      </c>
      <c r="D5" s="99" t="s">
        <v>63</v>
      </c>
      <c r="E5" s="99" t="s">
        <v>219</v>
      </c>
      <c r="F5" s="99"/>
      <c r="G5" s="99"/>
      <c r="H5" s="99"/>
      <c r="I5" s="99"/>
      <c r="J5" s="99"/>
      <c r="K5" s="99"/>
      <c r="L5" s="99"/>
      <c r="M5" s="99" t="s">
        <v>220</v>
      </c>
      <c r="N5" s="99"/>
      <c r="O5" s="99"/>
      <c r="P5" s="99"/>
      <c r="Q5" s="99"/>
      <c r="R5" s="99"/>
      <c r="S5" s="99"/>
      <c r="T5" s="99"/>
    </row>
    <row r="6" ht="40.5" customHeight="1" spans="1:20">
      <c r="A6" s="99"/>
      <c r="B6" s="99"/>
      <c r="C6" s="99"/>
      <c r="D6" s="99"/>
      <c r="E6" s="100" t="s">
        <v>72</v>
      </c>
      <c r="F6" s="99" t="s">
        <v>221</v>
      </c>
      <c r="G6" s="99"/>
      <c r="H6" s="99"/>
      <c r="I6" s="99" t="s">
        <v>222</v>
      </c>
      <c r="J6" s="99" t="s">
        <v>223</v>
      </c>
      <c r="K6" s="99" t="s">
        <v>224</v>
      </c>
      <c r="L6" s="99" t="s">
        <v>225</v>
      </c>
      <c r="M6" s="99" t="s">
        <v>72</v>
      </c>
      <c r="N6" s="99" t="s">
        <v>221</v>
      </c>
      <c r="O6" s="99"/>
      <c r="P6" s="99"/>
      <c r="Q6" s="99" t="s">
        <v>222</v>
      </c>
      <c r="R6" s="99" t="s">
        <v>223</v>
      </c>
      <c r="S6" s="99" t="s">
        <v>224</v>
      </c>
      <c r="T6" s="99" t="s">
        <v>225</v>
      </c>
    </row>
    <row r="7" ht="40.5" customHeight="1" spans="1:20">
      <c r="A7" s="99"/>
      <c r="B7" s="99"/>
      <c r="C7" s="99"/>
      <c r="D7" s="99"/>
      <c r="E7" s="100"/>
      <c r="F7" s="99" t="s">
        <v>72</v>
      </c>
      <c r="G7" s="100" t="s">
        <v>226</v>
      </c>
      <c r="H7" s="101" t="s">
        <v>227</v>
      </c>
      <c r="I7" s="99"/>
      <c r="J7" s="99"/>
      <c r="K7" s="99"/>
      <c r="L7" s="99"/>
      <c r="M7" s="99"/>
      <c r="N7" s="99" t="s">
        <v>72</v>
      </c>
      <c r="O7" s="99" t="s">
        <v>226</v>
      </c>
      <c r="P7" s="102" t="s">
        <v>227</v>
      </c>
      <c r="Q7" s="99"/>
      <c r="R7" s="99"/>
      <c r="S7" s="99"/>
      <c r="T7" s="99"/>
    </row>
    <row r="8" customFormat="1" ht="27.6" customHeight="1" spans="1:20">
      <c r="A8" s="99" t="s">
        <v>75</v>
      </c>
      <c r="B8" s="99"/>
      <c r="C8" s="99"/>
      <c r="D8" s="103">
        <v>1050</v>
      </c>
      <c r="E8" s="103">
        <v>300</v>
      </c>
      <c r="F8" s="103">
        <v>300</v>
      </c>
      <c r="G8" s="103">
        <v>300</v>
      </c>
      <c r="H8" s="103">
        <v>0</v>
      </c>
      <c r="I8" s="103">
        <v>750</v>
      </c>
      <c r="J8" s="103"/>
      <c r="K8" s="103"/>
      <c r="L8" s="103"/>
      <c r="M8" s="103"/>
      <c r="N8" s="103"/>
      <c r="O8" s="103"/>
      <c r="P8" s="103"/>
      <c r="Q8" s="103"/>
      <c r="R8" s="103"/>
      <c r="S8" s="103"/>
      <c r="T8" s="103"/>
    </row>
    <row r="9" customFormat="1" ht="22.4" customHeight="1" spans="1:20">
      <c r="A9" s="102" t="s">
        <v>88</v>
      </c>
      <c r="B9" s="102"/>
      <c r="C9" s="102"/>
      <c r="D9" s="103">
        <v>1050</v>
      </c>
      <c r="E9" s="103">
        <v>300</v>
      </c>
      <c r="F9" s="103">
        <v>300</v>
      </c>
      <c r="G9" s="103">
        <v>300</v>
      </c>
      <c r="H9" s="103">
        <v>0</v>
      </c>
      <c r="I9" s="103">
        <v>750</v>
      </c>
      <c r="J9" s="103"/>
      <c r="K9" s="103"/>
      <c r="L9" s="103"/>
      <c r="M9" s="103"/>
      <c r="N9" s="103"/>
      <c r="O9" s="103"/>
      <c r="P9" s="103"/>
      <c r="Q9" s="103"/>
      <c r="R9" s="103"/>
      <c r="S9" s="103"/>
      <c r="T9" s="103"/>
    </row>
    <row r="10" customFormat="1" ht="24.15" customHeight="1" spans="1:20">
      <c r="A10" s="102" t="s">
        <v>228</v>
      </c>
      <c r="B10" s="102"/>
      <c r="C10" s="102"/>
      <c r="D10" s="103">
        <v>1050</v>
      </c>
      <c r="E10" s="103">
        <v>300</v>
      </c>
      <c r="F10" s="103">
        <v>300</v>
      </c>
      <c r="G10" s="103">
        <v>300</v>
      </c>
      <c r="H10" s="103">
        <v>0</v>
      </c>
      <c r="I10" s="103">
        <v>750</v>
      </c>
      <c r="J10" s="103"/>
      <c r="K10" s="103"/>
      <c r="L10" s="103"/>
      <c r="M10" s="103"/>
      <c r="N10" s="103"/>
      <c r="O10" s="103"/>
      <c r="P10" s="103"/>
      <c r="Q10" s="103"/>
      <c r="R10" s="103"/>
      <c r="S10" s="103"/>
      <c r="T10" s="103"/>
    </row>
    <row r="11" customFormat="1" ht="22.4" customHeight="1" spans="1:20">
      <c r="A11" s="102" t="s">
        <v>229</v>
      </c>
      <c r="B11" s="102"/>
      <c r="C11" s="102"/>
      <c r="D11" s="103">
        <v>1050</v>
      </c>
      <c r="E11" s="103">
        <v>300</v>
      </c>
      <c r="F11" s="103">
        <v>300</v>
      </c>
      <c r="G11" s="103">
        <v>300</v>
      </c>
      <c r="H11" s="103">
        <v>0</v>
      </c>
      <c r="I11" s="103">
        <v>750</v>
      </c>
      <c r="J11" s="103"/>
      <c r="K11" s="103"/>
      <c r="L11" s="103"/>
      <c r="M11" s="103"/>
      <c r="N11" s="103"/>
      <c r="O11" s="103"/>
      <c r="P11" s="103"/>
      <c r="Q11" s="103"/>
      <c r="R11" s="103"/>
      <c r="S11" s="103"/>
      <c r="T11" s="103"/>
    </row>
    <row r="12" customFormat="1" ht="22.4" customHeight="1" spans="1:20">
      <c r="A12" s="104" t="s">
        <v>86</v>
      </c>
      <c r="B12" s="104" t="s">
        <v>230</v>
      </c>
      <c r="C12" s="104" t="s">
        <v>78</v>
      </c>
      <c r="D12" s="105">
        <v>180</v>
      </c>
      <c r="E12" s="104">
        <v>180</v>
      </c>
      <c r="F12" s="105">
        <v>100</v>
      </c>
      <c r="G12" s="105">
        <v>100</v>
      </c>
      <c r="H12" s="105"/>
      <c r="I12" s="105">
        <v>80</v>
      </c>
      <c r="J12" s="105"/>
      <c r="K12" s="105"/>
      <c r="L12" s="105"/>
      <c r="M12" s="104"/>
      <c r="N12" s="105"/>
      <c r="O12" s="105"/>
      <c r="P12" s="105"/>
      <c r="Q12" s="105"/>
      <c r="R12" s="105"/>
      <c r="S12" s="105"/>
      <c r="T12" s="105"/>
    </row>
    <row r="13" customFormat="1" ht="22.4" customHeight="1" spans="1:20">
      <c r="A13" s="104"/>
      <c r="B13" s="104" t="s">
        <v>231</v>
      </c>
      <c r="C13" s="104" t="s">
        <v>78</v>
      </c>
      <c r="D13" s="105">
        <v>450</v>
      </c>
      <c r="E13" s="104">
        <v>450</v>
      </c>
      <c r="F13" s="105">
        <v>200</v>
      </c>
      <c r="G13" s="105">
        <v>200</v>
      </c>
      <c r="H13" s="105"/>
      <c r="I13" s="105">
        <v>250</v>
      </c>
      <c r="J13" s="105"/>
      <c r="K13" s="105"/>
      <c r="L13" s="105"/>
      <c r="M13" s="104"/>
      <c r="N13" s="105"/>
      <c r="O13" s="105"/>
      <c r="P13" s="105"/>
      <c r="Q13" s="105"/>
      <c r="R13" s="105"/>
      <c r="S13" s="105"/>
      <c r="T13" s="105"/>
    </row>
    <row r="14" customFormat="1" ht="25" customHeight="1" spans="1:20">
      <c r="A14" s="104"/>
      <c r="B14" s="104" t="s">
        <v>232</v>
      </c>
      <c r="C14" s="104" t="s">
        <v>78</v>
      </c>
      <c r="D14" s="105">
        <v>400</v>
      </c>
      <c r="E14" s="104">
        <v>400</v>
      </c>
      <c r="F14" s="105"/>
      <c r="G14" s="105"/>
      <c r="H14" s="105"/>
      <c r="I14" s="105">
        <v>400</v>
      </c>
      <c r="J14" s="105"/>
      <c r="K14" s="105"/>
      <c r="L14" s="105"/>
      <c r="M14" s="104"/>
      <c r="N14" s="105"/>
      <c r="O14" s="105"/>
      <c r="P14" s="105"/>
      <c r="Q14" s="105"/>
      <c r="R14" s="105"/>
      <c r="S14" s="105"/>
      <c r="T14" s="105"/>
    </row>
    <row r="15" customFormat="1" ht="22.4" customHeight="1" spans="1:20">
      <c r="A15" s="104"/>
      <c r="B15" s="104" t="s">
        <v>233</v>
      </c>
      <c r="C15" s="104" t="s">
        <v>78</v>
      </c>
      <c r="D15" s="105">
        <v>20</v>
      </c>
      <c r="E15" s="104">
        <v>20</v>
      </c>
      <c r="F15" s="105"/>
      <c r="G15" s="105"/>
      <c r="H15" s="105"/>
      <c r="I15" s="105">
        <v>20</v>
      </c>
      <c r="J15" s="105"/>
      <c r="K15" s="105"/>
      <c r="L15" s="105"/>
      <c r="M15" s="104"/>
      <c r="N15" s="105"/>
      <c r="O15" s="105"/>
      <c r="P15" s="105"/>
      <c r="Q15" s="105"/>
      <c r="R15" s="105"/>
      <c r="S15" s="105"/>
      <c r="T15" s="105"/>
    </row>
  </sheetData>
  <mergeCells count="26">
    <mergeCell ref="A2:T2"/>
    <mergeCell ref="A3:T3"/>
    <mergeCell ref="A4:T4"/>
    <mergeCell ref="E5:L5"/>
    <mergeCell ref="M5:T5"/>
    <mergeCell ref="F6:H6"/>
    <mergeCell ref="N6:P6"/>
    <mergeCell ref="A8:C8"/>
    <mergeCell ref="A9:C9"/>
    <mergeCell ref="A10:C10"/>
    <mergeCell ref="A11:C11"/>
    <mergeCell ref="A5:A7"/>
    <mergeCell ref="A12:A15"/>
    <mergeCell ref="B5:B7"/>
    <mergeCell ref="C5:C7"/>
    <mergeCell ref="D5:D7"/>
    <mergeCell ref="E6:E7"/>
    <mergeCell ref="I6:I7"/>
    <mergeCell ref="J6:J7"/>
    <mergeCell ref="K6:K7"/>
    <mergeCell ref="L6:L7"/>
    <mergeCell ref="M6:M7"/>
    <mergeCell ref="Q6:Q7"/>
    <mergeCell ref="R6:R7"/>
    <mergeCell ref="S6:S7"/>
    <mergeCell ref="T6:T7"/>
  </mergeCells>
  <printOptions horizontalCentered="1"/>
  <pageMargins left="0.160416666666667" right="0" top="0.861111111111111" bottom="0.271527777777778" header="0" footer="0"/>
  <pageSetup paperSize="9" scale="85"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收支预算总表</vt:lpstr>
      <vt:lpstr>收入预算总表</vt:lpstr>
      <vt:lpstr>支出预算总表</vt:lpstr>
      <vt:lpstr>财政拨款收支预算总表</vt:lpstr>
      <vt:lpstr>一般公共预算支出预算表</vt:lpstr>
      <vt:lpstr>一般公共预算基本支出预算表</vt:lpstr>
      <vt:lpstr>一般公共预算“三公”经费支出预算表</vt:lpstr>
      <vt:lpstr>政府性基金预算支出预算表</vt:lpstr>
      <vt:lpstr>项目支出预算表</vt:lpstr>
      <vt:lpstr>国有资本经营预算支出预算表</vt:lpstr>
      <vt:lpstr>智慧城管指挥中心日常运行经费绩效目标表</vt:lpstr>
      <vt:lpstr>重大节日摆花及城区氛围营造绩效目标</vt:lpstr>
      <vt:lpstr>2026年城市园林基础设施安全治理工程绩效目标</vt:lpstr>
      <vt:lpstr>建城区251株古树名木保护费绩效评价表</vt:lpstr>
      <vt:lpstr>部门整支出绩效目标表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蓝 蓝</cp:lastModifiedBy>
  <dcterms:created xsi:type="dcterms:W3CDTF">2022-03-14T03:34:00Z</dcterms:created>
  <dcterms:modified xsi:type="dcterms:W3CDTF">2026-01-26T09:01:09Z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24227F1736A84EBBA9CF94D6DE0049D8_12</vt:lpwstr>
  </property>
  <property fmtid="{D5CDD505-2E9C-101B-9397-08002B2CF9AE}" pid="4" name="CalculationRule">
    <vt:i4>0</vt:i4>
  </property>
</Properties>
</file>