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'6、一般预算基本支出表'!$A$1:$F$25</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calcChain.xml><?xml version="1.0" encoding="utf-8"?>
<calcChain xmlns="http://schemas.openxmlformats.org/spreadsheetml/2006/main">
  <c r="H8" i="6"/>
  <c r="H7" s="1"/>
  <c r="G8"/>
  <c r="G7" s="1"/>
  <c r="F8"/>
  <c r="E8"/>
  <c r="E7" s="1"/>
  <c r="D8"/>
  <c r="C8"/>
  <c r="C7" s="1"/>
  <c r="F7"/>
  <c r="D7"/>
  <c r="F23" i="14"/>
  <c r="E23"/>
  <c r="D23"/>
  <c r="C23"/>
  <c r="F12"/>
  <c r="E12"/>
  <c r="D12"/>
  <c r="C12"/>
  <c r="F7"/>
  <c r="E7"/>
  <c r="D7"/>
  <c r="C7"/>
  <c r="F6"/>
  <c r="E6"/>
  <c r="D6"/>
  <c r="C6"/>
  <c r="G15" i="13"/>
  <c r="G14" s="1"/>
  <c r="F15"/>
  <c r="E15"/>
  <c r="E14" s="1"/>
  <c r="F14"/>
  <c r="G12"/>
  <c r="F12"/>
  <c r="E12"/>
  <c r="G9"/>
  <c r="G8" s="1"/>
  <c r="F9"/>
  <c r="E9"/>
  <c r="G15" i="10"/>
  <c r="F15"/>
  <c r="F14" s="1"/>
  <c r="E15"/>
  <c r="E14" s="1"/>
  <c r="G14"/>
  <c r="G12"/>
  <c r="F12"/>
  <c r="E12"/>
  <c r="G9"/>
  <c r="F9"/>
  <c r="F8" s="1"/>
  <c r="E9"/>
  <c r="G8"/>
  <c r="G7" s="1"/>
  <c r="J7" i="9"/>
  <c r="I7"/>
  <c r="H7"/>
  <c r="G7"/>
  <c r="F7"/>
  <c r="E7"/>
  <c r="D7"/>
  <c r="C7"/>
  <c r="J6"/>
  <c r="I6"/>
  <c r="H6"/>
  <c r="G6"/>
  <c r="F6"/>
  <c r="E6"/>
  <c r="D6"/>
  <c r="C6"/>
  <c r="G7" i="13" l="1"/>
  <c r="F8"/>
  <c r="F7" s="1"/>
  <c r="E8"/>
  <c r="E7" s="1"/>
  <c r="F7" i="10"/>
  <c r="E8"/>
  <c r="E7" s="1"/>
</calcChain>
</file>

<file path=xl/sharedStrings.xml><?xml version="1.0" encoding="utf-8"?>
<sst xmlns="http://schemas.openxmlformats.org/spreadsheetml/2006/main" count="337" uniqueCount="220">
  <si>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</si>
  <si>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</si>
  <si>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</si>
  <si>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</si>
  <si>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</si>
  <si>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</si>
  <si>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</si>
  <si>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</si>
  <si>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</si>
  <si>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</si>
  <si>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</si>
  <si>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</si>
  <si>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</si>
  <si>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</si>
  <si>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</si>
  <si>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</si>
  <si>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</si>
  <si>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</si>
  <si>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</si>
  <si>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</si>
  <si>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</si>
  <si>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</si>
  <si>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</si>
  <si>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</si>
  <si>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</si>
  <si>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</si>
  <si>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</si>
  <si>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</si>
  <si>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</si>
  <si>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</si>
  <si>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</si>
  <si>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</si>
  <si>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</si>
  <si>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</si>
  <si>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</si>
  <si>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</si>
  <si>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</si>
  <si>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</si>
  <si>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</si>
  <si>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</si>
  <si>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</si>
  <si>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</si>
  <si>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</si>
  <si>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</si>
  <si>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</si>
  <si>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</si>
  <si>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</si>
  <si>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</si>
  <si>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</si>
  <si>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</si>
  <si>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</si>
  <si>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</si>
  <si>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</si>
  <si>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</si>
  <si>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</si>
  <si>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</si>
  <si>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</si>
  <si>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</si>
  <si>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</si>
  <si>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</si>
  <si>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</si>
  <si>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</si>
  <si>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</si>
  <si>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</si>
  <si>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</si>
  <si>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</si>
  <si>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</si>
  <si>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</si>
  <si>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</si>
  <si>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</si>
  <si>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</si>
  <si>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</si>
  <si>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</si>
  <si>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</si>
  <si>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</si>
  <si>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</si>
  <si>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</si>
  <si>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</si>
  <si>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</si>
  <si>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</si>
  <si>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</si>
  <si>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</si>
  <si>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</si>
  <si>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</si>
  <si>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</si>
  <si>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</si>
  <si>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</si>
  <si>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</si>
  <si>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</si>
  <si>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</si>
  <si>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</si>
  <si>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</si>
  <si>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</si>
  <si>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</si>
  <si>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</si>
  <si>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</si>
  <si>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</si>
  <si>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</si>
  <si>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</si>
  <si>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</si>
  <si>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</si>
  <si>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</si>
  <si>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</si>
  <si>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</si>
  <si>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</si>
  <si>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</si>
  <si>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</si>
  <si>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</si>
  <si>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</si>
  <si>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</si>
  <si>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</si>
  <si>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</si>
  <si>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</si>
  <si>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</si>
  <si>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</si>
  <si>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</si>
  <si>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</si>
  <si>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</si>
  <si>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</si>
  <si>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</si>
  <si>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</si>
  <si>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</si>
  <si>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</si>
  <si>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</si>
  <si>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</si>
  <si>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</si>
  <si>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</si>
  <si>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</si>
  <si>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</si>
  <si>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</si>
  <si>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</si>
  <si>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</si>
  <si>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</si>
  <si>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</si>
  <si>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</si>
  <si>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</si>
  <si>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</si>
  <si>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</si>
  <si>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</si>
  <si>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</si>
  <si>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</si>
  <si>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</si>
  <si>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</si>
  <si>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</si>
  <si>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</si>
  <si>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</si>
  <si>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</si>
  <si>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</si>
  <si>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</si>
  <si>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</si>
  <si>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</si>
  <si>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</si>
  <si>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</si>
  <si>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</si>
  <si>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</si>
  <si>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</si>
  <si>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</si>
  <si>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</si>
  <si>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</si>
  <si>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</si>
  <si>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</si>
  <si>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</si>
  <si>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</si>
  <si>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</si>
  <si>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</si>
  <si>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</si>
  <si>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单位名称：怀化市档案馆</t>
    <phoneticPr fontId="0" type="noConversion"/>
  </si>
  <si>
    <t>155</t>
  </si>
  <si>
    <t>怀化市档案馆</t>
  </si>
  <si>
    <t xml:space="preserve">  155001</t>
  </si>
  <si>
    <t xml:space="preserve">  怀化市档案馆</t>
  </si>
  <si>
    <t>单位名称：怀化市档案馆</t>
    <phoneticPr fontId="0" type="noConversion"/>
  </si>
  <si>
    <t>201</t>
  </si>
  <si>
    <t>一般公共服务支出</t>
  </si>
  <si>
    <t xml:space="preserve">  201</t>
  </si>
  <si>
    <t>26</t>
  </si>
  <si>
    <t xml:space="preserve">  档案事务</t>
  </si>
  <si>
    <t xml:space="preserve">    201</t>
  </si>
  <si>
    <t xml:space="preserve">  26</t>
  </si>
  <si>
    <t>01</t>
  </si>
  <si>
    <t xml:space="preserve">    行政运行（档案事务）</t>
  </si>
  <si>
    <t>04</t>
  </si>
  <si>
    <t xml:space="preserve">    档案馆</t>
  </si>
  <si>
    <t>29</t>
  </si>
  <si>
    <t xml:space="preserve">  群众团体事务</t>
  </si>
  <si>
    <t xml:space="preserve">  29</t>
  </si>
  <si>
    <t>06</t>
  </si>
  <si>
    <t xml:space="preserve">    工会事务</t>
  </si>
  <si>
    <t>208</t>
  </si>
  <si>
    <t>社会保障和就业支出</t>
  </si>
  <si>
    <t xml:space="preserve">  208</t>
  </si>
  <si>
    <t>05</t>
  </si>
  <si>
    <t xml:space="preserve">  行政事业单位养老支出</t>
  </si>
  <si>
    <t xml:space="preserve">    208</t>
  </si>
  <si>
    <t xml:space="preserve">  05</t>
  </si>
  <si>
    <t xml:space="preserve">    行政单位离退休</t>
  </si>
  <si>
    <t>单位名称：怀化市档案馆</t>
    <phoneticPr fontId="0" type="noConversion"/>
  </si>
  <si>
    <t>工资福利支出</t>
  </si>
  <si>
    <t xml:space="preserve">  基本工资</t>
  </si>
  <si>
    <t xml:space="preserve">  津贴补贴</t>
  </si>
  <si>
    <t xml:space="preserve">  奖金</t>
  </si>
  <si>
    <t xml:space="preserve">  绩效工资</t>
  </si>
  <si>
    <t>商品和服务支出</t>
  </si>
  <si>
    <t xml:space="preserve">  办公费</t>
  </si>
  <si>
    <t xml:space="preserve">  邮电费</t>
  </si>
  <si>
    <t xml:space="preserve">  差旅费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</si>
  <si>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</si>
  <si>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</si>
  <si>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</si>
  <si>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</si>
  <si>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</si>
  <si>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</si>
  <si>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</si>
  <si>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</si>
  <si>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奖励金</t>
  </si>
  <si>
    <t>单位名称：怀化市档案馆</t>
    <phoneticPr fontId="0" type="noConversion"/>
  </si>
  <si>
    <t>公开08表</t>
  </si>
  <si>
    <t>怀化市直2021年部门预算政府性基金支出表</t>
  </si>
  <si>
    <t>注：本表反映部门本年度政府性基金预算拨款支出情况（如本单位没有政府性基金预算拨款安排的支出，请注明）</t>
  </si>
  <si>
    <t>档案日常管理和征集费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</si>
</sst>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4" fontId="0" fillId="0" borderId="2" xfId="0" applyNumberFormat="1" applyFill="1" applyBorder="1" applyAlignment="1">
      <alignment horizontal="center" vertical="center"/>
    </xf>
    <xf numFmtId="0" fontId="3" fillId="0" borderId="0" xfId="0" applyFont="1" applyFill="1">
      <alignment vertical="center"/>
    </xf>
    <xf numFmtId="49" fontId="0" fillId="0" borderId="2" xfId="0" applyNumberFormat="1" applyFill="1" applyBorder="1" applyAlignment="1">
      <alignment horizontal="center" vertical="center"/>
    </xf>
    <xf numFmtId="177" fontId="5" fillId="0" borderId="2" xfId="5" applyNumberFormat="1" applyFont="1" applyFill="1" applyBorder="1" applyAlignment="1" applyProtection="1">
      <alignment horizontal="right" vertical="center" wrapText="1"/>
    </xf>
    <xf numFmtId="177"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166</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232.73</v>
      </c>
      <c r="C6" s="83" t="s">
        <v>12</v>
      </c>
      <c r="D6" s="72">
        <v>218.5</v>
      </c>
      <c r="E6" s="84" t="s">
        <v>13</v>
      </c>
      <c r="F6" s="85">
        <v>141.71</v>
      </c>
      <c r="G6" s="86" t="s">
        <v>14</v>
      </c>
      <c r="H6" s="87">
        <v>141.71</v>
      </c>
      <c r="I6" s="78"/>
      <c r="J6" s="78"/>
      <c r="K6" s="78"/>
    </row>
    <row r="7" spans="1:11" s="88" customFormat="1" ht="19.5" customHeight="1">
      <c r="A7" s="81" t="s">
        <v>15</v>
      </c>
      <c r="B7" s="71">
        <v>232.73</v>
      </c>
      <c r="C7" s="83" t="s">
        <v>16</v>
      </c>
      <c r="D7" s="72">
        <v>0</v>
      </c>
      <c r="E7" s="89" t="s">
        <v>17</v>
      </c>
      <c r="F7" s="85">
        <v>77.959999999999994</v>
      </c>
      <c r="G7" s="90" t="s">
        <v>18</v>
      </c>
      <c r="H7" s="87">
        <v>77.959999999999994</v>
      </c>
      <c r="I7" s="78"/>
      <c r="J7" s="78"/>
      <c r="K7" s="78"/>
    </row>
    <row r="8" spans="1:11" s="88" customFormat="1" ht="19.5" customHeight="1">
      <c r="A8" s="81" t="s">
        <v>19</v>
      </c>
      <c r="B8" s="71">
        <v>0</v>
      </c>
      <c r="C8" s="83" t="s">
        <v>20</v>
      </c>
      <c r="D8" s="72">
        <v>0</v>
      </c>
      <c r="E8" s="84" t="s">
        <v>21</v>
      </c>
      <c r="F8" s="85">
        <v>13.06</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0</v>
      </c>
      <c r="E10" s="91" t="s">
        <v>29</v>
      </c>
      <c r="F10" s="85">
        <v>0</v>
      </c>
      <c r="G10" s="86" t="s">
        <v>30</v>
      </c>
      <c r="H10" s="87">
        <v>0</v>
      </c>
      <c r="I10" s="78"/>
      <c r="J10" s="78"/>
      <c r="K10" s="78"/>
    </row>
    <row r="11" spans="1:11" s="88" customFormat="1" ht="19.5" customHeight="1">
      <c r="A11" s="81" t="s">
        <v>31</v>
      </c>
      <c r="B11" s="71">
        <v>0</v>
      </c>
      <c r="C11" s="83" t="s">
        <v>33</v>
      </c>
      <c r="D11" s="72">
        <v>0</v>
      </c>
      <c r="E11" s="91" t="s">
        <v>34</v>
      </c>
      <c r="F11" s="85">
        <v>0</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14.23</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13.06</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232.73</v>
      </c>
      <c r="C31" s="97" t="s">
        <v>72</v>
      </c>
      <c r="D31" s="93">
        <v>232.73</v>
      </c>
      <c r="E31" s="98" t="s">
        <v>72</v>
      </c>
      <c r="F31" s="96">
        <v>232.73</v>
      </c>
      <c r="G31" s="99" t="s">
        <v>72</v>
      </c>
      <c r="H31" s="87">
        <v>232.73</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232.73</v>
      </c>
      <c r="C35" s="97" t="s">
        <v>79</v>
      </c>
      <c r="D35" s="72">
        <v>232.73</v>
      </c>
      <c r="E35" s="98" t="s">
        <v>79</v>
      </c>
      <c r="F35" s="96">
        <v>232.73</v>
      </c>
      <c r="G35" s="99" t="s">
        <v>79</v>
      </c>
      <c r="H35" s="87">
        <v>232.73</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5" t="s">
        <v>154</v>
      </c>
      <c r="B2" s="165"/>
      <c r="C2" s="165"/>
      <c r="D2" s="165"/>
      <c r="E2" s="165"/>
      <c r="F2" s="165"/>
      <c r="G2" s="165"/>
      <c r="H2" s="4"/>
    </row>
    <row r="3" spans="1:10" ht="21.75" customHeight="1">
      <c r="A3" s="166" t="s">
        <v>171</v>
      </c>
      <c r="B3" s="166"/>
      <c r="C3" s="166"/>
      <c r="D3" s="166"/>
      <c r="E3" s="60"/>
      <c r="F3" s="60"/>
      <c r="G3" s="7" t="s">
        <v>3</v>
      </c>
      <c r="H3" s="8"/>
    </row>
    <row r="4" spans="1:10" ht="28.5" customHeight="1">
      <c r="A4" s="167" t="s">
        <v>81</v>
      </c>
      <c r="B4" s="167"/>
      <c r="C4" s="167" t="s">
        <v>82</v>
      </c>
      <c r="D4" s="169" t="s">
        <v>83</v>
      </c>
      <c r="E4" s="169" t="s">
        <v>32</v>
      </c>
      <c r="F4" s="169" t="s">
        <v>84</v>
      </c>
      <c r="G4" s="167" t="s">
        <v>41</v>
      </c>
      <c r="H4" s="161" t="s">
        <v>85</v>
      </c>
      <c r="I4" s="163" t="s">
        <v>74</v>
      </c>
      <c r="J4" s="163" t="s">
        <v>76</v>
      </c>
    </row>
    <row r="5" spans="1:10" ht="39" customHeight="1">
      <c r="A5" s="61" t="s">
        <v>86</v>
      </c>
      <c r="B5" s="61" t="s">
        <v>2</v>
      </c>
      <c r="C5" s="168"/>
      <c r="D5" s="170"/>
      <c r="E5" s="170"/>
      <c r="F5" s="170"/>
      <c r="G5" s="168"/>
      <c r="H5" s="162"/>
      <c r="I5" s="164"/>
      <c r="J5" s="164"/>
    </row>
    <row r="6" spans="1:10" s="104" customFormat="1" ht="28.5" customHeight="1">
      <c r="A6" s="105"/>
      <c r="B6" s="105" t="s">
        <v>133</v>
      </c>
      <c r="C6" s="106">
        <f t="shared" ref="C6:J7" si="0">C7</f>
        <v>232.73</v>
      </c>
      <c r="D6" s="107">
        <f t="shared" si="0"/>
        <v>232.73</v>
      </c>
      <c r="E6" s="107">
        <f t="shared" si="0"/>
        <v>0</v>
      </c>
      <c r="F6" s="107">
        <f t="shared" si="0"/>
        <v>0</v>
      </c>
      <c r="G6" s="107">
        <f t="shared" si="0"/>
        <v>0</v>
      </c>
      <c r="H6" s="108">
        <f t="shared" si="0"/>
        <v>0</v>
      </c>
      <c r="I6" s="109">
        <f t="shared" si="0"/>
        <v>0</v>
      </c>
      <c r="J6" s="109">
        <f t="shared" si="0"/>
        <v>0</v>
      </c>
    </row>
    <row r="7" spans="1:10" ht="28.5" customHeight="1">
      <c r="A7" s="105" t="s">
        <v>167</v>
      </c>
      <c r="B7" s="105" t="s">
        <v>168</v>
      </c>
      <c r="C7" s="106">
        <f t="shared" si="0"/>
        <v>232.73</v>
      </c>
      <c r="D7" s="107">
        <f t="shared" si="0"/>
        <v>232.73</v>
      </c>
      <c r="E7" s="107">
        <f t="shared" si="0"/>
        <v>0</v>
      </c>
      <c r="F7" s="107">
        <f t="shared" si="0"/>
        <v>0</v>
      </c>
      <c r="G7" s="107">
        <f t="shared" si="0"/>
        <v>0</v>
      </c>
      <c r="H7" s="108">
        <f t="shared" si="0"/>
        <v>0</v>
      </c>
      <c r="I7" s="109">
        <f t="shared" si="0"/>
        <v>0</v>
      </c>
      <c r="J7" s="109">
        <f t="shared" si="0"/>
        <v>0</v>
      </c>
    </row>
    <row r="8" spans="1:10" ht="28.5" customHeight="1">
      <c r="A8" s="105" t="s">
        <v>169</v>
      </c>
      <c r="B8" s="105" t="s">
        <v>170</v>
      </c>
      <c r="C8" s="106">
        <v>232.73</v>
      </c>
      <c r="D8" s="107">
        <v>232.73</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5" t="s">
        <v>155</v>
      </c>
      <c r="B2" s="165"/>
      <c r="C2" s="165"/>
      <c r="D2" s="165"/>
      <c r="E2" s="165"/>
      <c r="F2" s="165"/>
      <c r="G2" s="165"/>
      <c r="H2" s="4"/>
      <c r="I2" s="4"/>
    </row>
    <row r="3" spans="1:9" ht="21" customHeight="1">
      <c r="A3" s="166" t="s">
        <v>196</v>
      </c>
      <c r="B3" s="166"/>
      <c r="C3" s="166"/>
      <c r="D3" s="166"/>
      <c r="E3" s="166"/>
      <c r="F3" s="166"/>
      <c r="G3" s="7" t="s">
        <v>3</v>
      </c>
      <c r="H3" s="8"/>
      <c r="I3" s="8"/>
    </row>
    <row r="4" spans="1:9" ht="28.5" customHeight="1">
      <c r="A4" s="172" t="s">
        <v>88</v>
      </c>
      <c r="B4" s="172"/>
      <c r="C4" s="172"/>
      <c r="D4" s="172"/>
      <c r="E4" s="167" t="s">
        <v>82</v>
      </c>
      <c r="F4" s="169" t="s">
        <v>89</v>
      </c>
      <c r="G4" s="169" t="s">
        <v>90</v>
      </c>
      <c r="H4" s="10"/>
      <c r="I4" s="10"/>
    </row>
    <row r="5" spans="1:9" ht="28.5" customHeight="1">
      <c r="A5" s="167" t="s">
        <v>91</v>
      </c>
      <c r="B5" s="167"/>
      <c r="C5" s="167"/>
      <c r="D5" s="167" t="s">
        <v>92</v>
      </c>
      <c r="E5" s="167"/>
      <c r="F5" s="169"/>
      <c r="G5" s="169"/>
      <c r="H5" s="10"/>
      <c r="I5" s="10"/>
    </row>
    <row r="6" spans="1:9" ht="28.5" customHeight="1">
      <c r="A6" s="9" t="s">
        <v>93</v>
      </c>
      <c r="B6" s="9" t="s">
        <v>94</v>
      </c>
      <c r="C6" s="9" t="s">
        <v>95</v>
      </c>
      <c r="D6" s="168"/>
      <c r="E6" s="167"/>
      <c r="F6" s="169"/>
      <c r="G6" s="169"/>
      <c r="H6" s="10"/>
      <c r="I6" s="10"/>
    </row>
    <row r="7" spans="1:9" s="104" customFormat="1" ht="28.5" customHeight="1">
      <c r="A7" s="113"/>
      <c r="B7" s="113"/>
      <c r="C7" s="114"/>
      <c r="D7" s="115" t="s">
        <v>133</v>
      </c>
      <c r="E7" s="116">
        <f>E8+E14</f>
        <v>232.73</v>
      </c>
      <c r="F7" s="117">
        <f>F8+F14</f>
        <v>196.13</v>
      </c>
      <c r="G7" s="117">
        <f>G8+G14</f>
        <v>36.6</v>
      </c>
      <c r="H7" s="111"/>
      <c r="I7" s="111"/>
    </row>
    <row r="8" spans="1:9" ht="28.5" customHeight="1">
      <c r="A8" s="113" t="s">
        <v>172</v>
      </c>
      <c r="B8" s="113"/>
      <c r="C8" s="114"/>
      <c r="D8" s="115" t="s">
        <v>173</v>
      </c>
      <c r="E8" s="116">
        <f>E9+E12</f>
        <v>218.5</v>
      </c>
      <c r="F8" s="117">
        <f>F9+F12</f>
        <v>181.9</v>
      </c>
      <c r="G8" s="117">
        <f>G9+G12</f>
        <v>36.6</v>
      </c>
    </row>
    <row r="9" spans="1:9" ht="28.5" customHeight="1">
      <c r="A9" s="113" t="s">
        <v>174</v>
      </c>
      <c r="B9" s="113" t="s">
        <v>175</v>
      </c>
      <c r="C9" s="114"/>
      <c r="D9" s="115" t="s">
        <v>176</v>
      </c>
      <c r="E9" s="116">
        <f>SUM(E10:E11)</f>
        <v>215.75</v>
      </c>
      <c r="F9" s="117">
        <f>SUM(F10:F11)</f>
        <v>179.15</v>
      </c>
      <c r="G9" s="117">
        <f>SUM(G10:G11)</f>
        <v>36.6</v>
      </c>
    </row>
    <row r="10" spans="1:9" ht="28.5" customHeight="1">
      <c r="A10" s="113" t="s">
        <v>177</v>
      </c>
      <c r="B10" s="113" t="s">
        <v>178</v>
      </c>
      <c r="C10" s="114" t="s">
        <v>179</v>
      </c>
      <c r="D10" s="115" t="s">
        <v>180</v>
      </c>
      <c r="E10" s="116">
        <v>179.15</v>
      </c>
      <c r="F10" s="117">
        <v>179.15</v>
      </c>
      <c r="G10" s="117">
        <v>0</v>
      </c>
    </row>
    <row r="11" spans="1:9" ht="28.5" customHeight="1">
      <c r="A11" s="113" t="s">
        <v>177</v>
      </c>
      <c r="B11" s="113" t="s">
        <v>178</v>
      </c>
      <c r="C11" s="114" t="s">
        <v>181</v>
      </c>
      <c r="D11" s="115" t="s">
        <v>182</v>
      </c>
      <c r="E11" s="116">
        <v>36.6</v>
      </c>
      <c r="F11" s="117">
        <v>0</v>
      </c>
      <c r="G11" s="117">
        <v>36.6</v>
      </c>
    </row>
    <row r="12" spans="1:9" ht="28.5" customHeight="1">
      <c r="A12" s="113" t="s">
        <v>174</v>
      </c>
      <c r="B12" s="113" t="s">
        <v>183</v>
      </c>
      <c r="C12" s="114"/>
      <c r="D12" s="115" t="s">
        <v>184</v>
      </c>
      <c r="E12" s="116">
        <f>E13</f>
        <v>2.75</v>
      </c>
      <c r="F12" s="117">
        <f>F13</f>
        <v>2.75</v>
      </c>
      <c r="G12" s="117">
        <f>G13</f>
        <v>0</v>
      </c>
    </row>
    <row r="13" spans="1:9" ht="28.5" customHeight="1">
      <c r="A13" s="113" t="s">
        <v>177</v>
      </c>
      <c r="B13" s="113" t="s">
        <v>185</v>
      </c>
      <c r="C13" s="114" t="s">
        <v>186</v>
      </c>
      <c r="D13" s="115" t="s">
        <v>187</v>
      </c>
      <c r="E13" s="116">
        <v>2.75</v>
      </c>
      <c r="F13" s="117">
        <v>2.75</v>
      </c>
      <c r="G13" s="117">
        <v>0</v>
      </c>
    </row>
    <row r="14" spans="1:9" ht="28.5" customHeight="1">
      <c r="A14" s="113" t="s">
        <v>188</v>
      </c>
      <c r="B14" s="113"/>
      <c r="C14" s="114"/>
      <c r="D14" s="115" t="s">
        <v>189</v>
      </c>
      <c r="E14" s="116">
        <f t="shared" ref="E14:G15" si="0">E15</f>
        <v>14.23</v>
      </c>
      <c r="F14" s="117">
        <f t="shared" si="0"/>
        <v>14.23</v>
      </c>
      <c r="G14" s="117">
        <f t="shared" si="0"/>
        <v>0</v>
      </c>
    </row>
    <row r="15" spans="1:9" ht="28.5" customHeight="1">
      <c r="A15" s="113" t="s">
        <v>190</v>
      </c>
      <c r="B15" s="113" t="s">
        <v>191</v>
      </c>
      <c r="C15" s="114"/>
      <c r="D15" s="115" t="s">
        <v>192</v>
      </c>
      <c r="E15" s="116">
        <f t="shared" si="0"/>
        <v>14.23</v>
      </c>
      <c r="F15" s="117">
        <f t="shared" si="0"/>
        <v>14.23</v>
      </c>
      <c r="G15" s="117">
        <f t="shared" si="0"/>
        <v>0</v>
      </c>
    </row>
    <row r="16" spans="1:9" ht="28.5" customHeight="1">
      <c r="A16" s="113" t="s">
        <v>193</v>
      </c>
      <c r="B16" s="113" t="s">
        <v>194</v>
      </c>
      <c r="C16" s="114" t="s">
        <v>179</v>
      </c>
      <c r="D16" s="115" t="s">
        <v>195</v>
      </c>
      <c r="E16" s="116">
        <v>14.23</v>
      </c>
      <c r="F16" s="117">
        <v>14.23</v>
      </c>
      <c r="G16" s="117">
        <v>0</v>
      </c>
    </row>
    <row r="17" spans="1:9" ht="23.25" customHeight="1">
      <c r="A17" s="171"/>
      <c r="B17" s="171"/>
      <c r="C17" s="171"/>
      <c r="D17" s="171"/>
      <c r="E17" s="171"/>
      <c r="F17" s="171"/>
      <c r="G17" s="171"/>
      <c r="H17" s="122"/>
      <c r="I17" s="122"/>
    </row>
  </sheetData>
  <sheetProtection formatCells="0" formatColumns="0" formatRows="0"/>
  <mergeCells count="9">
    <mergeCell ref="A17:G17"/>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156</v>
      </c>
      <c r="B2" s="173"/>
      <c r="C2" s="173"/>
      <c r="D2" s="173"/>
      <c r="E2" s="173"/>
      <c r="F2" s="173"/>
      <c r="G2" s="173"/>
      <c r="H2" s="173"/>
      <c r="I2" s="23"/>
      <c r="J2" s="23"/>
      <c r="K2" s="23"/>
      <c r="L2" s="23"/>
      <c r="M2" s="23"/>
    </row>
    <row r="3" spans="1:13" ht="18.75" customHeight="1">
      <c r="A3" s="118" t="s">
        <v>171</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1">
        <v>232.73</v>
      </c>
      <c r="C6" s="31" t="s">
        <v>101</v>
      </c>
      <c r="D6" s="36">
        <v>141.71</v>
      </c>
      <c r="E6" s="120" t="s">
        <v>102</v>
      </c>
      <c r="F6" s="36">
        <v>141.71</v>
      </c>
      <c r="G6" s="32" t="s">
        <v>12</v>
      </c>
      <c r="H6" s="33">
        <v>218.5</v>
      </c>
      <c r="I6" s="56"/>
      <c r="J6" s="56"/>
      <c r="K6" s="56"/>
      <c r="L6" s="56"/>
      <c r="M6" s="56"/>
    </row>
    <row r="7" spans="1:13" s="104" customFormat="1" ht="21" customHeight="1">
      <c r="A7" s="30" t="s">
        <v>15</v>
      </c>
      <c r="B7" s="33">
        <v>232.73</v>
      </c>
      <c r="C7" s="31" t="s">
        <v>103</v>
      </c>
      <c r="D7" s="36">
        <v>77.959999999999994</v>
      </c>
      <c r="E7" s="120" t="s">
        <v>104</v>
      </c>
      <c r="F7" s="36">
        <v>77.959999999999994</v>
      </c>
      <c r="G7" s="32" t="s">
        <v>16</v>
      </c>
      <c r="H7" s="33">
        <v>0</v>
      </c>
      <c r="I7" s="57"/>
      <c r="J7" s="56"/>
      <c r="K7" s="56"/>
      <c r="L7" s="56"/>
      <c r="M7" s="56"/>
    </row>
    <row r="8" spans="1:13" s="104" customFormat="1" ht="20.25" customHeight="1">
      <c r="A8" s="30" t="s">
        <v>19</v>
      </c>
      <c r="B8" s="33">
        <v>0</v>
      </c>
      <c r="C8" s="31" t="s">
        <v>105</v>
      </c>
      <c r="D8" s="36">
        <v>13.06</v>
      </c>
      <c r="E8" s="120" t="s">
        <v>106</v>
      </c>
      <c r="F8" s="36">
        <v>0</v>
      </c>
      <c r="G8" s="32" t="s">
        <v>20</v>
      </c>
      <c r="H8" s="33">
        <v>0</v>
      </c>
      <c r="I8" s="56"/>
      <c r="J8" s="56"/>
      <c r="K8" s="56"/>
      <c r="L8" s="56"/>
      <c r="M8" s="56"/>
    </row>
    <row r="9" spans="1:13" s="104" customFormat="1" ht="20.25" customHeight="1">
      <c r="A9" s="30" t="s">
        <v>23</v>
      </c>
      <c r="B9" s="33">
        <v>0</v>
      </c>
      <c r="C9" s="31" t="s">
        <v>107</v>
      </c>
      <c r="D9" s="36">
        <v>0</v>
      </c>
      <c r="E9" s="120" t="s">
        <v>108</v>
      </c>
      <c r="F9" s="36">
        <v>0</v>
      </c>
      <c r="G9" s="32" t="s">
        <v>24</v>
      </c>
      <c r="H9" s="33">
        <v>0</v>
      </c>
      <c r="I9" s="56"/>
      <c r="J9" s="56"/>
      <c r="K9" s="56"/>
      <c r="L9" s="56"/>
      <c r="M9" s="56"/>
    </row>
    <row r="10" spans="1:13" s="104" customFormat="1" ht="20.25" customHeight="1">
      <c r="A10" s="30" t="s">
        <v>109</v>
      </c>
      <c r="B10" s="33">
        <v>0</v>
      </c>
      <c r="C10" s="31" t="s">
        <v>110</v>
      </c>
      <c r="D10" s="36">
        <v>0</v>
      </c>
      <c r="E10" s="120" t="s">
        <v>111</v>
      </c>
      <c r="F10" s="36">
        <v>0</v>
      </c>
      <c r="G10" s="32" t="s">
        <v>28</v>
      </c>
      <c r="H10" s="33">
        <v>0</v>
      </c>
      <c r="I10" s="56"/>
      <c r="J10" s="56"/>
      <c r="K10" s="56"/>
      <c r="L10" s="56"/>
      <c r="M10" s="56"/>
    </row>
    <row r="11" spans="1:13" s="104" customFormat="1" ht="20.25" customHeight="1">
      <c r="A11" s="30"/>
      <c r="B11" s="33"/>
      <c r="C11" s="31" t="s">
        <v>112</v>
      </c>
      <c r="D11" s="36">
        <v>0</v>
      </c>
      <c r="E11" s="120" t="s">
        <v>113</v>
      </c>
      <c r="F11" s="36">
        <v>0</v>
      </c>
      <c r="G11" s="32" t="s">
        <v>33</v>
      </c>
      <c r="H11" s="33">
        <v>0</v>
      </c>
      <c r="I11" s="56"/>
      <c r="J11" s="56"/>
      <c r="K11" s="56"/>
      <c r="L11" s="56"/>
      <c r="M11" s="56"/>
    </row>
    <row r="12" spans="1:13" s="104" customFormat="1" ht="20.25" customHeight="1">
      <c r="A12" s="30"/>
      <c r="B12" s="33"/>
      <c r="C12" s="31" t="s">
        <v>114</v>
      </c>
      <c r="D12" s="36">
        <v>0</v>
      </c>
      <c r="E12" s="120" t="s">
        <v>114</v>
      </c>
      <c r="F12" s="36">
        <v>0</v>
      </c>
      <c r="G12" s="32" t="s">
        <v>37</v>
      </c>
      <c r="H12" s="33">
        <v>0</v>
      </c>
      <c r="I12" s="56"/>
      <c r="J12" s="56"/>
      <c r="K12" s="56"/>
      <c r="L12" s="56"/>
      <c r="M12" s="56"/>
    </row>
    <row r="13" spans="1:13" s="104" customFormat="1" ht="20.25" customHeight="1">
      <c r="A13" s="30"/>
      <c r="B13" s="33"/>
      <c r="C13" s="34" t="s">
        <v>115</v>
      </c>
      <c r="D13" s="36">
        <v>0</v>
      </c>
      <c r="E13" s="120" t="s">
        <v>116</v>
      </c>
      <c r="F13" s="36">
        <v>0</v>
      </c>
      <c r="G13" s="32" t="s">
        <v>42</v>
      </c>
      <c r="H13" s="33">
        <v>14.23</v>
      </c>
      <c r="I13" s="56"/>
      <c r="J13" s="56"/>
      <c r="K13" s="56"/>
      <c r="L13" s="56"/>
      <c r="M13" s="56"/>
    </row>
    <row r="14" spans="1:13" s="104" customFormat="1" ht="20.25" customHeight="1">
      <c r="A14" s="35"/>
      <c r="B14" s="33"/>
      <c r="C14" s="34" t="s">
        <v>117</v>
      </c>
      <c r="D14" s="36">
        <v>0</v>
      </c>
      <c r="E14" s="120" t="s">
        <v>118</v>
      </c>
      <c r="F14" s="36">
        <v>13.06</v>
      </c>
      <c r="G14" s="32" t="s">
        <v>45</v>
      </c>
      <c r="H14" s="33">
        <v>0</v>
      </c>
      <c r="I14" s="56"/>
      <c r="J14" s="56"/>
      <c r="K14" s="56"/>
      <c r="L14" s="56"/>
      <c r="M14" s="56"/>
    </row>
    <row r="15" spans="1:13" s="104" customFormat="1" ht="20.25" customHeight="1">
      <c r="A15" s="30"/>
      <c r="B15" s="33"/>
      <c r="C15" s="34"/>
      <c r="D15" s="36"/>
      <c r="E15" s="120" t="s">
        <v>119</v>
      </c>
      <c r="F15" s="36">
        <v>0</v>
      </c>
      <c r="G15" s="32" t="s">
        <v>48</v>
      </c>
      <c r="H15" s="33">
        <v>0</v>
      </c>
      <c r="I15" s="56"/>
      <c r="J15" s="56"/>
      <c r="K15" s="56"/>
      <c r="L15" s="56"/>
      <c r="M15" s="56"/>
    </row>
    <row r="16" spans="1:13" s="104" customFormat="1" ht="20.25" customHeight="1">
      <c r="A16" s="30" t="s">
        <v>31</v>
      </c>
      <c r="B16" s="33">
        <v>0</v>
      </c>
      <c r="C16" s="34"/>
      <c r="D16" s="37"/>
      <c r="E16" s="120" t="s">
        <v>120</v>
      </c>
      <c r="F16" s="37">
        <v>0</v>
      </c>
      <c r="G16" s="32" t="s">
        <v>51</v>
      </c>
      <c r="H16" s="33">
        <v>0</v>
      </c>
      <c r="I16" s="56"/>
      <c r="J16" s="56"/>
      <c r="K16" s="56"/>
      <c r="L16" s="56"/>
      <c r="M16" s="56"/>
    </row>
    <row r="17" spans="1:13" s="104" customFormat="1" ht="20.25" customHeight="1">
      <c r="A17" s="30"/>
      <c r="B17" s="33"/>
      <c r="C17" s="31"/>
      <c r="D17" s="36"/>
      <c r="E17" s="120" t="s">
        <v>121</v>
      </c>
      <c r="F17" s="36">
        <v>0</v>
      </c>
      <c r="G17" s="32" t="s">
        <v>53</v>
      </c>
      <c r="H17" s="33">
        <v>0</v>
      </c>
      <c r="I17" s="56"/>
      <c r="J17" s="56"/>
      <c r="K17" s="56"/>
      <c r="L17" s="56"/>
      <c r="M17" s="56"/>
    </row>
    <row r="18" spans="1:13" s="104" customFormat="1" ht="20.25" customHeight="1">
      <c r="A18" s="30"/>
      <c r="B18" s="33"/>
      <c r="C18" s="31"/>
      <c r="D18" s="36"/>
      <c r="E18" s="120" t="s">
        <v>122</v>
      </c>
      <c r="F18" s="36">
        <v>0</v>
      </c>
      <c r="G18" s="32" t="s">
        <v>55</v>
      </c>
      <c r="H18" s="33">
        <v>0</v>
      </c>
      <c r="I18" s="56"/>
      <c r="J18" s="56"/>
      <c r="K18" s="56"/>
      <c r="L18" s="56"/>
      <c r="M18" s="56"/>
    </row>
    <row r="19" spans="1:13" s="104" customFormat="1" ht="20.25" customHeight="1">
      <c r="A19" s="30"/>
      <c r="B19" s="33"/>
      <c r="C19" s="31"/>
      <c r="D19" s="36"/>
      <c r="E19" s="120" t="s">
        <v>123</v>
      </c>
      <c r="F19" s="36">
        <v>0</v>
      </c>
      <c r="G19" s="32" t="s">
        <v>57</v>
      </c>
      <c r="H19" s="33">
        <v>0</v>
      </c>
      <c r="I19" s="56"/>
      <c r="J19" s="56"/>
      <c r="K19" s="56"/>
      <c r="L19" s="56"/>
      <c r="M19" s="56"/>
    </row>
    <row r="20" spans="1:13" s="104" customFormat="1" ht="20.25" customHeight="1">
      <c r="A20" s="30"/>
      <c r="B20" s="33"/>
      <c r="C20" s="31"/>
      <c r="D20" s="36"/>
      <c r="E20" s="120"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232.73</v>
      </c>
      <c r="C30" s="39" t="s">
        <v>72</v>
      </c>
      <c r="D30" s="36">
        <v>232.73</v>
      </c>
      <c r="E30" s="119" t="s">
        <v>72</v>
      </c>
      <c r="F30" s="36">
        <v>232.73</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5" t="s">
        <v>157</v>
      </c>
      <c r="B2" s="165"/>
      <c r="C2" s="165"/>
      <c r="D2" s="165"/>
      <c r="E2" s="165"/>
      <c r="F2" s="165"/>
      <c r="G2" s="165"/>
      <c r="H2" s="4"/>
      <c r="I2" s="4"/>
    </row>
    <row r="3" spans="1:9" ht="22.5" customHeight="1">
      <c r="A3" s="126" t="s">
        <v>171</v>
      </c>
      <c r="B3" s="5"/>
      <c r="C3" s="5"/>
      <c r="D3" s="5"/>
      <c r="E3" s="6"/>
      <c r="F3" s="6"/>
      <c r="G3" s="7" t="s">
        <v>3</v>
      </c>
      <c r="H3" s="8"/>
      <c r="I3" s="8"/>
    </row>
    <row r="4" spans="1:9" ht="29.25" customHeight="1">
      <c r="A4" s="172" t="s">
        <v>88</v>
      </c>
      <c r="B4" s="172"/>
      <c r="C4" s="172"/>
      <c r="D4" s="172"/>
      <c r="E4" s="167" t="s">
        <v>82</v>
      </c>
      <c r="F4" s="169" t="s">
        <v>89</v>
      </c>
      <c r="G4" s="169" t="s">
        <v>90</v>
      </c>
      <c r="H4" s="10"/>
      <c r="I4" s="10"/>
    </row>
    <row r="5" spans="1:9" ht="29.25" customHeight="1">
      <c r="A5" s="167" t="s">
        <v>91</v>
      </c>
      <c r="B5" s="167"/>
      <c r="C5" s="167"/>
      <c r="D5" s="167" t="s">
        <v>92</v>
      </c>
      <c r="E5" s="167"/>
      <c r="F5" s="169"/>
      <c r="G5" s="169"/>
      <c r="H5" s="10"/>
      <c r="I5" s="10"/>
    </row>
    <row r="6" spans="1:9" ht="29.25" customHeight="1">
      <c r="A6" s="9" t="s">
        <v>93</v>
      </c>
      <c r="B6" s="9" t="s">
        <v>94</v>
      </c>
      <c r="C6" s="9" t="s">
        <v>95</v>
      </c>
      <c r="D6" s="168"/>
      <c r="E6" s="167"/>
      <c r="F6" s="169"/>
      <c r="G6" s="169"/>
      <c r="H6" s="10"/>
      <c r="I6" s="10"/>
    </row>
    <row r="7" spans="1:9" s="104" customFormat="1" ht="29.25" customHeight="1">
      <c r="A7" s="113"/>
      <c r="B7" s="113"/>
      <c r="C7" s="114"/>
      <c r="D7" s="115" t="s">
        <v>133</v>
      </c>
      <c r="E7" s="124">
        <f>E8+E14</f>
        <v>232.73</v>
      </c>
      <c r="F7" s="117">
        <f>F8+F14</f>
        <v>196.13</v>
      </c>
      <c r="G7" s="117">
        <f>G8+G14</f>
        <v>36.6</v>
      </c>
      <c r="H7" s="123"/>
      <c r="I7" s="123"/>
    </row>
    <row r="8" spans="1:9" ht="29.25" customHeight="1">
      <c r="A8" s="113" t="s">
        <v>172</v>
      </c>
      <c r="B8" s="113"/>
      <c r="C8" s="114"/>
      <c r="D8" s="115" t="s">
        <v>173</v>
      </c>
      <c r="E8" s="124">
        <f>E9+E12</f>
        <v>218.5</v>
      </c>
      <c r="F8" s="117">
        <f>F9+F12</f>
        <v>181.9</v>
      </c>
      <c r="G8" s="117">
        <f>G9+G12</f>
        <v>36.6</v>
      </c>
    </row>
    <row r="9" spans="1:9" ht="29.25" customHeight="1">
      <c r="A9" s="113" t="s">
        <v>174</v>
      </c>
      <c r="B9" s="113" t="s">
        <v>175</v>
      </c>
      <c r="C9" s="114"/>
      <c r="D9" s="115" t="s">
        <v>176</v>
      </c>
      <c r="E9" s="124">
        <f>SUM(E10:E11)</f>
        <v>215.75</v>
      </c>
      <c r="F9" s="117">
        <f>SUM(F10:F11)</f>
        <v>179.15</v>
      </c>
      <c r="G9" s="117">
        <f>SUM(G10:G11)</f>
        <v>36.6</v>
      </c>
    </row>
    <row r="10" spans="1:9" ht="29.25" customHeight="1">
      <c r="A10" s="113" t="s">
        <v>177</v>
      </c>
      <c r="B10" s="113" t="s">
        <v>178</v>
      </c>
      <c r="C10" s="114" t="s">
        <v>179</v>
      </c>
      <c r="D10" s="115" t="s">
        <v>180</v>
      </c>
      <c r="E10" s="124">
        <v>179.15</v>
      </c>
      <c r="F10" s="117">
        <v>179.15</v>
      </c>
      <c r="G10" s="117">
        <v>0</v>
      </c>
    </row>
    <row r="11" spans="1:9" ht="29.25" customHeight="1">
      <c r="A11" s="113" t="s">
        <v>177</v>
      </c>
      <c r="B11" s="113" t="s">
        <v>178</v>
      </c>
      <c r="C11" s="114" t="s">
        <v>181</v>
      </c>
      <c r="D11" s="115" t="s">
        <v>182</v>
      </c>
      <c r="E11" s="124">
        <v>36.6</v>
      </c>
      <c r="F11" s="117">
        <v>0</v>
      </c>
      <c r="G11" s="117">
        <v>36.6</v>
      </c>
    </row>
    <row r="12" spans="1:9" ht="29.25" customHeight="1">
      <c r="A12" s="113" t="s">
        <v>174</v>
      </c>
      <c r="B12" s="113" t="s">
        <v>183</v>
      </c>
      <c r="C12" s="114"/>
      <c r="D12" s="115" t="s">
        <v>184</v>
      </c>
      <c r="E12" s="124">
        <f>E13</f>
        <v>2.75</v>
      </c>
      <c r="F12" s="117">
        <f>F13</f>
        <v>2.75</v>
      </c>
      <c r="G12" s="117">
        <f>G13</f>
        <v>0</v>
      </c>
    </row>
    <row r="13" spans="1:9" ht="29.25" customHeight="1">
      <c r="A13" s="113" t="s">
        <v>177</v>
      </c>
      <c r="B13" s="113" t="s">
        <v>185</v>
      </c>
      <c r="C13" s="114" t="s">
        <v>186</v>
      </c>
      <c r="D13" s="115" t="s">
        <v>187</v>
      </c>
      <c r="E13" s="124">
        <v>2.75</v>
      </c>
      <c r="F13" s="117">
        <v>2.75</v>
      </c>
      <c r="G13" s="117">
        <v>0</v>
      </c>
    </row>
    <row r="14" spans="1:9" ht="29.25" customHeight="1">
      <c r="A14" s="113" t="s">
        <v>188</v>
      </c>
      <c r="B14" s="113"/>
      <c r="C14" s="114"/>
      <c r="D14" s="115" t="s">
        <v>189</v>
      </c>
      <c r="E14" s="124">
        <f t="shared" ref="E14:G15" si="0">E15</f>
        <v>14.23</v>
      </c>
      <c r="F14" s="117">
        <f t="shared" si="0"/>
        <v>14.23</v>
      </c>
      <c r="G14" s="117">
        <f t="shared" si="0"/>
        <v>0</v>
      </c>
    </row>
    <row r="15" spans="1:9" ht="29.25" customHeight="1">
      <c r="A15" s="113" t="s">
        <v>190</v>
      </c>
      <c r="B15" s="113" t="s">
        <v>191</v>
      </c>
      <c r="C15" s="114"/>
      <c r="D15" s="115" t="s">
        <v>192</v>
      </c>
      <c r="E15" s="124">
        <f t="shared" si="0"/>
        <v>14.23</v>
      </c>
      <c r="F15" s="117">
        <f t="shared" si="0"/>
        <v>14.23</v>
      </c>
      <c r="G15" s="117">
        <f t="shared" si="0"/>
        <v>0</v>
      </c>
    </row>
    <row r="16" spans="1:9" ht="29.25" customHeight="1">
      <c r="A16" s="113" t="s">
        <v>193</v>
      </c>
      <c r="B16" s="113" t="s">
        <v>194</v>
      </c>
      <c r="C16" s="114" t="s">
        <v>179</v>
      </c>
      <c r="D16" s="115" t="s">
        <v>195</v>
      </c>
      <c r="E16" s="124">
        <v>14.23</v>
      </c>
      <c r="F16" s="117">
        <v>14.23</v>
      </c>
      <c r="G16" s="117">
        <v>0</v>
      </c>
    </row>
    <row r="17" spans="1:9" ht="23.25" customHeight="1">
      <c r="A17" s="179" t="s">
        <v>137</v>
      </c>
      <c r="B17" s="179"/>
      <c r="C17" s="179"/>
      <c r="D17" s="179"/>
      <c r="E17" s="179"/>
      <c r="F17" s="179"/>
      <c r="G17" s="179"/>
      <c r="H17" s="125"/>
      <c r="I17" s="125"/>
    </row>
  </sheetData>
  <sheetProtection formatCells="0" formatColumns="0" formatRows="0"/>
  <mergeCells count="8">
    <mergeCell ref="A17:G17"/>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6"/>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158</v>
      </c>
      <c r="B2" s="182"/>
      <c r="C2" s="182"/>
      <c r="D2" s="182"/>
      <c r="E2" s="182"/>
      <c r="F2" s="16"/>
      <c r="G2" s="16"/>
      <c r="H2" s="16"/>
      <c r="I2" s="16"/>
      <c r="J2" s="16"/>
      <c r="K2" s="16"/>
      <c r="L2" s="16"/>
      <c r="M2" s="22"/>
    </row>
    <row r="3" spans="1:13" ht="21" customHeight="1">
      <c r="A3" s="135" t="s">
        <v>215</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f>C7+C12+C23</f>
        <v>196.13</v>
      </c>
      <c r="D6" s="131">
        <f>D7+D12+D23</f>
        <v>150.76999999999998</v>
      </c>
      <c r="E6" s="132">
        <f>E7+E12+E23</f>
        <v>45.36</v>
      </c>
      <c r="F6" s="127">
        <f>F7+F12+F23</f>
        <v>0</v>
      </c>
      <c r="G6" s="128"/>
      <c r="H6" s="128"/>
      <c r="I6" s="128"/>
      <c r="J6" s="128"/>
      <c r="K6" s="128"/>
      <c r="L6" s="128"/>
      <c r="M6" s="128"/>
    </row>
    <row r="7" spans="1:13" ht="27" customHeight="1">
      <c r="A7" s="129">
        <v>301</v>
      </c>
      <c r="B7" s="129" t="s">
        <v>197</v>
      </c>
      <c r="C7" s="130">
        <f>SUM(C8:C11)</f>
        <v>137.70999999999998</v>
      </c>
      <c r="D7" s="131">
        <f>SUM(D8:D11)</f>
        <v>137.70999999999998</v>
      </c>
      <c r="E7" s="132">
        <f>SUM(E8:E11)</f>
        <v>0</v>
      </c>
      <c r="F7" s="127">
        <f>SUM(F8:F11)</f>
        <v>0</v>
      </c>
    </row>
    <row r="8" spans="1:13" ht="27" customHeight="1">
      <c r="A8" s="129">
        <v>30101</v>
      </c>
      <c r="B8" s="129" t="s">
        <v>198</v>
      </c>
      <c r="C8" s="130">
        <v>82.59</v>
      </c>
      <c r="D8" s="131">
        <v>82.59</v>
      </c>
      <c r="E8" s="132">
        <v>0</v>
      </c>
      <c r="F8" s="127">
        <v>0</v>
      </c>
    </row>
    <row r="9" spans="1:13" ht="27" customHeight="1">
      <c r="A9" s="129">
        <v>30102</v>
      </c>
      <c r="B9" s="129" t="s">
        <v>199</v>
      </c>
      <c r="C9" s="130">
        <v>45.67</v>
      </c>
      <c r="D9" s="131">
        <v>45.67</v>
      </c>
      <c r="E9" s="132">
        <v>0</v>
      </c>
      <c r="F9" s="127">
        <v>0</v>
      </c>
    </row>
    <row r="10" spans="1:13" ht="27" customHeight="1">
      <c r="A10" s="129">
        <v>30103</v>
      </c>
      <c r="B10" s="129" t="s">
        <v>200</v>
      </c>
      <c r="C10" s="130">
        <v>6.57</v>
      </c>
      <c r="D10" s="131">
        <v>6.57</v>
      </c>
      <c r="E10" s="132">
        <v>0</v>
      </c>
      <c r="F10" s="127">
        <v>0</v>
      </c>
    </row>
    <row r="11" spans="1:13" ht="27" customHeight="1">
      <c r="A11" s="129">
        <v>30107</v>
      </c>
      <c r="B11" s="129" t="s">
        <v>201</v>
      </c>
      <c r="C11" s="130">
        <v>2.88</v>
      </c>
      <c r="D11" s="131">
        <v>2.88</v>
      </c>
      <c r="E11" s="132">
        <v>0</v>
      </c>
      <c r="F11" s="127">
        <v>0</v>
      </c>
    </row>
    <row r="12" spans="1:13" ht="27" customHeight="1">
      <c r="A12" s="129">
        <v>302</v>
      </c>
      <c r="B12" s="129" t="s">
        <v>202</v>
      </c>
      <c r="C12" s="130">
        <f>SUM(C13:C22)</f>
        <v>45.36</v>
      </c>
      <c r="D12" s="131">
        <f>SUM(D13:D22)</f>
        <v>0</v>
      </c>
      <c r="E12" s="132">
        <f>SUM(E13:E22)</f>
        <v>45.36</v>
      </c>
      <c r="F12" s="127">
        <f>SUM(F13:F22)</f>
        <v>0</v>
      </c>
    </row>
    <row r="13" spans="1:13" ht="27" customHeight="1">
      <c r="A13" s="129">
        <v>30201</v>
      </c>
      <c r="B13" s="129" t="s">
        <v>203</v>
      </c>
      <c r="C13" s="130">
        <v>0.5</v>
      </c>
      <c r="D13" s="131">
        <v>0</v>
      </c>
      <c r="E13" s="132">
        <v>0.5</v>
      </c>
      <c r="F13" s="127">
        <v>0</v>
      </c>
    </row>
    <row r="14" spans="1:13" ht="27" customHeight="1">
      <c r="A14" s="129">
        <v>30207</v>
      </c>
      <c r="B14" s="129" t="s">
        <v>204</v>
      </c>
      <c r="C14" s="130">
        <v>1.2</v>
      </c>
      <c r="D14" s="131">
        <v>0</v>
      </c>
      <c r="E14" s="132">
        <v>1.2</v>
      </c>
      <c r="F14" s="127">
        <v>0</v>
      </c>
    </row>
    <row r="15" spans="1:13" ht="27" customHeight="1">
      <c r="A15" s="129">
        <v>30211</v>
      </c>
      <c r="B15" s="129" t="s">
        <v>205</v>
      </c>
      <c r="C15" s="130">
        <v>4</v>
      </c>
      <c r="D15" s="131">
        <v>0</v>
      </c>
      <c r="E15" s="132">
        <v>4</v>
      </c>
      <c r="F15" s="127">
        <v>0</v>
      </c>
    </row>
    <row r="16" spans="1:13" ht="27" customHeight="1">
      <c r="A16" s="129">
        <v>30217</v>
      </c>
      <c r="B16" s="129" t="s">
        <v>206</v>
      </c>
      <c r="C16" s="130">
        <v>0.5</v>
      </c>
      <c r="D16" s="131">
        <v>0</v>
      </c>
      <c r="E16" s="132">
        <v>0.5</v>
      </c>
      <c r="F16" s="127">
        <v>0</v>
      </c>
    </row>
    <row r="17" spans="1:13" ht="27" customHeight="1">
      <c r="A17" s="129">
        <v>30226</v>
      </c>
      <c r="B17" s="129" t="s">
        <v>207</v>
      </c>
      <c r="C17" s="130">
        <v>1</v>
      </c>
      <c r="D17" s="131">
        <v>0</v>
      </c>
      <c r="E17" s="132">
        <v>1</v>
      </c>
      <c r="F17" s="127">
        <v>0</v>
      </c>
    </row>
    <row r="18" spans="1:13" ht="27" customHeight="1">
      <c r="A18" s="129">
        <v>30228</v>
      </c>
      <c r="B18" s="129" t="s">
        <v>208</v>
      </c>
      <c r="C18" s="130">
        <v>9.5500000000000007</v>
      </c>
      <c r="D18" s="131">
        <v>0</v>
      </c>
      <c r="E18" s="132">
        <v>9.5500000000000007</v>
      </c>
      <c r="F18" s="127">
        <v>0</v>
      </c>
    </row>
    <row r="19" spans="1:13" ht="27" customHeight="1">
      <c r="A19" s="129">
        <v>30229</v>
      </c>
      <c r="B19" s="129" t="s">
        <v>209</v>
      </c>
      <c r="C19" s="130">
        <v>4.13</v>
      </c>
      <c r="D19" s="131">
        <v>0</v>
      </c>
      <c r="E19" s="132">
        <v>4.13</v>
      </c>
      <c r="F19" s="127">
        <v>0</v>
      </c>
    </row>
    <row r="20" spans="1:13" ht="27" customHeight="1">
      <c r="A20" s="129">
        <v>30231</v>
      </c>
      <c r="B20" s="129" t="s">
        <v>210</v>
      </c>
      <c r="C20" s="130">
        <v>3</v>
      </c>
      <c r="D20" s="131">
        <v>0</v>
      </c>
      <c r="E20" s="132">
        <v>3</v>
      </c>
      <c r="F20" s="127">
        <v>0</v>
      </c>
    </row>
    <row r="21" spans="1:13" ht="27" customHeight="1">
      <c r="A21" s="129">
        <v>30239</v>
      </c>
      <c r="B21" s="129" t="s">
        <v>211</v>
      </c>
      <c r="C21" s="130">
        <v>15.71</v>
      </c>
      <c r="D21" s="131">
        <v>0</v>
      </c>
      <c r="E21" s="132">
        <v>15.71</v>
      </c>
      <c r="F21" s="127">
        <v>0</v>
      </c>
    </row>
    <row r="22" spans="1:13" ht="27" customHeight="1">
      <c r="A22" s="129">
        <v>30299</v>
      </c>
      <c r="B22" s="129" t="s">
        <v>212</v>
      </c>
      <c r="C22" s="130">
        <v>5.77</v>
      </c>
      <c r="D22" s="131">
        <v>0</v>
      </c>
      <c r="E22" s="132">
        <v>5.77</v>
      </c>
      <c r="F22" s="127">
        <v>0</v>
      </c>
    </row>
    <row r="23" spans="1:13" ht="27" customHeight="1">
      <c r="A23" s="129">
        <v>303</v>
      </c>
      <c r="B23" s="129" t="s">
        <v>47</v>
      </c>
      <c r="C23" s="130">
        <f>SUM(C24:C25)</f>
        <v>13.06</v>
      </c>
      <c r="D23" s="131">
        <f>SUM(D24:D25)</f>
        <v>13.06</v>
      </c>
      <c r="E23" s="132">
        <f>SUM(E24:E25)</f>
        <v>0</v>
      </c>
      <c r="F23" s="127">
        <f>SUM(F24:F25)</f>
        <v>0</v>
      </c>
    </row>
    <row r="24" spans="1:13" ht="27" customHeight="1">
      <c r="A24" s="129">
        <v>30302</v>
      </c>
      <c r="B24" s="129" t="s">
        <v>213</v>
      </c>
      <c r="C24" s="130">
        <v>12.26</v>
      </c>
      <c r="D24" s="131">
        <v>12.26</v>
      </c>
      <c r="E24" s="132">
        <v>0</v>
      </c>
      <c r="F24" s="127">
        <v>0</v>
      </c>
    </row>
    <row r="25" spans="1:13" ht="27" customHeight="1">
      <c r="A25" s="129">
        <v>30309</v>
      </c>
      <c r="B25" s="129" t="s">
        <v>214</v>
      </c>
      <c r="C25" s="130">
        <v>0.8</v>
      </c>
      <c r="D25" s="131">
        <v>0.8</v>
      </c>
      <c r="E25" s="132">
        <v>0</v>
      </c>
      <c r="F25" s="127">
        <v>0</v>
      </c>
    </row>
    <row r="26" spans="1:13" ht="25.5" customHeight="1">
      <c r="A26" s="179" t="s">
        <v>143</v>
      </c>
      <c r="B26" s="179"/>
      <c r="C26" s="179"/>
      <c r="D26" s="179"/>
      <c r="E26" s="179"/>
      <c r="F26" s="134"/>
      <c r="G26" s="134"/>
      <c r="H26" s="134"/>
      <c r="I26" s="134"/>
      <c r="J26" s="134"/>
      <c r="K26" s="134"/>
      <c r="L26" s="134"/>
      <c r="M26" s="134"/>
    </row>
  </sheetData>
  <sheetProtection formatCells="0" formatColumns="0" formatRows="0"/>
  <mergeCells count="7">
    <mergeCell ref="A26:E26"/>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3" t="s">
        <v>144</v>
      </c>
    </row>
    <row r="2" spans="1:8" ht="33.75" customHeight="1">
      <c r="B2" s="188" t="s">
        <v>159</v>
      </c>
      <c r="C2" s="188"/>
      <c r="D2" s="188"/>
      <c r="E2" s="188"/>
      <c r="F2" s="188"/>
      <c r="G2" s="188"/>
      <c r="H2" s="188"/>
    </row>
    <row r="3" spans="1:8" ht="22.5" customHeight="1">
      <c r="A3" s="139" t="s">
        <v>171</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3" t="s">
        <v>148</v>
      </c>
      <c r="F5" s="192" t="s">
        <v>149</v>
      </c>
      <c r="G5" s="193"/>
      <c r="H5" s="163" t="s">
        <v>150</v>
      </c>
    </row>
    <row r="6" spans="1:8" ht="27" customHeight="1">
      <c r="A6" s="196"/>
      <c r="B6" s="196"/>
      <c r="C6" s="197"/>
      <c r="D6" s="196"/>
      <c r="E6" s="164"/>
      <c r="F6" s="13" t="s">
        <v>151</v>
      </c>
      <c r="G6" s="13" t="s">
        <v>152</v>
      </c>
      <c r="H6" s="164"/>
    </row>
    <row r="7" spans="1:8" s="104" customFormat="1" ht="27" customHeight="1">
      <c r="A7" s="133"/>
      <c r="B7" s="136" t="s">
        <v>133</v>
      </c>
      <c r="C7" s="137">
        <f t="shared" ref="C7:H8" si="0">C8</f>
        <v>5.27</v>
      </c>
      <c r="D7" s="137">
        <f t="shared" si="0"/>
        <v>1.5</v>
      </c>
      <c r="E7" s="137">
        <f t="shared" si="0"/>
        <v>3.77</v>
      </c>
      <c r="F7" s="137">
        <f t="shared" si="0"/>
        <v>0</v>
      </c>
      <c r="G7" s="137">
        <f t="shared" si="0"/>
        <v>3.77</v>
      </c>
      <c r="H7" s="137">
        <f t="shared" si="0"/>
        <v>0</v>
      </c>
    </row>
    <row r="8" spans="1:8" ht="27" customHeight="1">
      <c r="A8" s="133" t="s">
        <v>167</v>
      </c>
      <c r="B8" s="136" t="s">
        <v>168</v>
      </c>
      <c r="C8" s="137">
        <f t="shared" si="0"/>
        <v>5.27</v>
      </c>
      <c r="D8" s="137">
        <f t="shared" si="0"/>
        <v>1.5</v>
      </c>
      <c r="E8" s="137">
        <f t="shared" si="0"/>
        <v>3.77</v>
      </c>
      <c r="F8" s="137">
        <f t="shared" si="0"/>
        <v>0</v>
      </c>
      <c r="G8" s="137">
        <f t="shared" si="0"/>
        <v>3.77</v>
      </c>
      <c r="H8" s="137">
        <f t="shared" si="0"/>
        <v>0</v>
      </c>
    </row>
    <row r="9" spans="1:8" ht="27" customHeight="1">
      <c r="A9" s="133" t="s">
        <v>169</v>
      </c>
      <c r="B9" s="136" t="s">
        <v>170</v>
      </c>
      <c r="C9" s="137">
        <v>5.27</v>
      </c>
      <c r="D9" s="137">
        <v>1.5</v>
      </c>
      <c r="E9" s="137">
        <v>3.77</v>
      </c>
      <c r="F9" s="137">
        <v>0</v>
      </c>
      <c r="G9" s="137">
        <v>3.77</v>
      </c>
      <c r="H9" s="137">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opLeftCell="C1"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216</v>
      </c>
      <c r="H1" s="147"/>
      <c r="I1" s="147"/>
    </row>
    <row r="2" spans="1:9" ht="33.75" customHeight="1">
      <c r="A2" s="165" t="s">
        <v>217</v>
      </c>
      <c r="B2" s="165"/>
      <c r="C2" s="165"/>
      <c r="D2" s="165"/>
      <c r="E2" s="165"/>
      <c r="F2" s="165"/>
      <c r="G2" s="165"/>
      <c r="H2" s="147"/>
      <c r="I2" s="147"/>
    </row>
    <row r="3" spans="1:9" ht="24" customHeight="1">
      <c r="A3" s="154" t="s">
        <v>166</v>
      </c>
      <c r="B3" s="148"/>
      <c r="C3" s="148"/>
      <c r="D3" s="148"/>
      <c r="E3" s="149"/>
      <c r="F3" s="149"/>
      <c r="G3" s="150" t="s">
        <v>3</v>
      </c>
      <c r="H3" s="151"/>
      <c r="I3" s="151"/>
    </row>
    <row r="4" spans="1:9" ht="25.5" customHeight="1">
      <c r="A4" s="172" t="s">
        <v>88</v>
      </c>
      <c r="B4" s="172"/>
      <c r="C4" s="172"/>
      <c r="D4" s="172"/>
      <c r="E4" s="167" t="s">
        <v>82</v>
      </c>
      <c r="F4" s="169" t="s">
        <v>89</v>
      </c>
      <c r="G4" s="169" t="s">
        <v>90</v>
      </c>
      <c r="H4" s="153"/>
      <c r="I4" s="153"/>
    </row>
    <row r="5" spans="1:9" ht="25.5" customHeight="1">
      <c r="A5" s="167" t="s">
        <v>91</v>
      </c>
      <c r="B5" s="167"/>
      <c r="C5" s="167"/>
      <c r="D5" s="167" t="s">
        <v>92</v>
      </c>
      <c r="E5" s="167"/>
      <c r="F5" s="169"/>
      <c r="G5" s="169"/>
      <c r="H5" s="153"/>
      <c r="I5" s="153"/>
    </row>
    <row r="6" spans="1:9" ht="25.5" customHeight="1">
      <c r="A6" s="152" t="s">
        <v>93</v>
      </c>
      <c r="B6" s="152" t="s">
        <v>94</v>
      </c>
      <c r="C6" s="152" t="s">
        <v>95</v>
      </c>
      <c r="D6" s="168"/>
      <c r="E6" s="167"/>
      <c r="F6" s="169"/>
      <c r="G6" s="169"/>
      <c r="H6" s="153"/>
      <c r="I6" s="153"/>
    </row>
    <row r="7" spans="1:9" s="104" customFormat="1" ht="29.25" customHeight="1">
      <c r="A7" s="113"/>
      <c r="B7" s="113"/>
      <c r="C7" s="114"/>
      <c r="D7" s="105"/>
      <c r="E7" s="142"/>
      <c r="F7" s="141"/>
      <c r="G7" s="141"/>
      <c r="H7" s="147"/>
      <c r="I7" s="147"/>
    </row>
    <row r="8" spans="1:9" ht="25.5" customHeight="1">
      <c r="A8" s="198" t="s">
        <v>218</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workbookViewId="0"/>
  </sheetViews>
  <sheetFormatPr defaultRowHeight="11.25"/>
  <cols>
    <col min="1" max="3" width="27.33203125" customWidth="1"/>
  </cols>
  <sheetData>
    <row r="1" spans="1:3" ht="38.25" customHeight="1">
      <c r="C1" s="80" t="s">
        <v>160</v>
      </c>
    </row>
    <row r="2" spans="1:3" ht="38.25" customHeight="1">
      <c r="A2" s="199" t="s">
        <v>165</v>
      </c>
      <c r="B2" s="199"/>
      <c r="C2" s="199"/>
    </row>
    <row r="3" spans="1:3" ht="21.75" customHeight="1">
      <c r="C3" s="80" t="s">
        <v>161</v>
      </c>
    </row>
    <row r="4" spans="1:3" ht="31.5" customHeight="1">
      <c r="A4" s="79" t="s">
        <v>162</v>
      </c>
      <c r="B4" s="79" t="s">
        <v>163</v>
      </c>
      <c r="C4" s="79" t="s">
        <v>164</v>
      </c>
    </row>
    <row r="5" spans="1:3" s="104" customFormat="1" ht="32.25" customHeight="1">
      <c r="A5" s="140" t="s">
        <v>168</v>
      </c>
      <c r="B5" s="140" t="s">
        <v>219</v>
      </c>
      <c r="C5" s="138">
        <v>36.6</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
  <cp:lastPrinted>2018-12-25T02:15:43Z</cp:lastPrinted>
  <dcterms:created xsi:type="dcterms:W3CDTF">2016-03-16T15:25:29Z</dcterms:created>
  <dcterms:modified xsi:type="dcterms:W3CDTF">2022-09-06T03:02:56Z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3738184</vt:i4>
  </property>
</Properties>
</file>